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d.docs.live.net/980fcead4d03d44b/Desktop/DBG Training/Pre-Template DN New Branch/3 - Finance/"/>
    </mc:Choice>
  </mc:AlternateContent>
  <xr:revisionPtr revIDLastSave="202" documentId="11_F25DC773A252ABDACC10484F415E41E25BDE58EF" xr6:coauthVersionLast="47" xr6:coauthVersionMax="47" xr10:uidLastSave="{645D49D9-19D8-4B49-9162-BCCCB74FC0D4}"/>
  <bookViews>
    <workbookView xWindow="-108" yWindow="-108" windowWidth="23256" windowHeight="12456" activeTab="1" xr2:uid="{00000000-000D-0000-FFFF-FFFF00000000}"/>
  </bookViews>
  <sheets>
    <sheet name="Bkank Copy" sheetId="1" r:id="rId1"/>
    <sheet name="Exampl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9" i="2" l="1"/>
  <c r="C22" i="2"/>
  <c r="L18" i="2"/>
  <c r="K18" i="2"/>
  <c r="P17" i="2"/>
  <c r="Q17" i="2"/>
  <c r="S17" i="2" s="1"/>
  <c r="O18" i="2"/>
  <c r="N18" i="2"/>
  <c r="D18" i="2"/>
  <c r="E18" i="2"/>
  <c r="H18" i="2"/>
  <c r="G18" i="2"/>
  <c r="R17" i="2"/>
  <c r="J17" i="2"/>
  <c r="I17" i="2"/>
  <c r="F17" i="2"/>
  <c r="R16" i="2"/>
  <c r="Q16" i="2"/>
  <c r="P16" i="2"/>
  <c r="J16" i="2"/>
  <c r="I16" i="2"/>
  <c r="F16" i="2"/>
  <c r="R15" i="2"/>
  <c r="Q15" i="2"/>
  <c r="P15" i="2"/>
  <c r="J15" i="2"/>
  <c r="I15" i="2"/>
  <c r="F15" i="2"/>
  <c r="R14" i="2"/>
  <c r="Q14" i="2"/>
  <c r="P14" i="2"/>
  <c r="J14" i="2"/>
  <c r="I14" i="2"/>
  <c r="F14" i="2"/>
  <c r="R13" i="2"/>
  <c r="Q13" i="2"/>
  <c r="P13" i="2"/>
  <c r="J13" i="2"/>
  <c r="I13" i="2"/>
  <c r="F13" i="2"/>
  <c r="R12" i="2"/>
  <c r="Q12" i="2"/>
  <c r="S12" i="2" s="1"/>
  <c r="P12" i="2"/>
  <c r="J12" i="2"/>
  <c r="I12" i="2"/>
  <c r="F12" i="2"/>
  <c r="R11" i="2"/>
  <c r="Q11" i="2"/>
  <c r="P11" i="2"/>
  <c r="J11" i="2"/>
  <c r="I11" i="2"/>
  <c r="F11" i="2"/>
  <c r="R10" i="2"/>
  <c r="Q10" i="2"/>
  <c r="P10" i="2"/>
  <c r="J10" i="2"/>
  <c r="I10" i="2"/>
  <c r="F10" i="2"/>
  <c r="R9" i="2"/>
  <c r="P9" i="2"/>
  <c r="J9" i="2"/>
  <c r="I9" i="2"/>
  <c r="F9" i="2"/>
  <c r="R8" i="2"/>
  <c r="Q8" i="2"/>
  <c r="P8" i="2"/>
  <c r="J8" i="2"/>
  <c r="I8" i="2"/>
  <c r="F8" i="2"/>
  <c r="S15" i="1"/>
  <c r="R15" i="1"/>
  <c r="Q15" i="1"/>
  <c r="P15" i="1"/>
  <c r="S8" i="1"/>
  <c r="F13" i="1"/>
  <c r="I13" i="1"/>
  <c r="J13" i="1"/>
  <c r="P13" i="1"/>
  <c r="Q13" i="1"/>
  <c r="R13" i="1"/>
  <c r="S13" i="1"/>
  <c r="F14" i="1"/>
  <c r="I14" i="1"/>
  <c r="J14" i="1"/>
  <c r="P14" i="1"/>
  <c r="Q14" i="1"/>
  <c r="R14" i="1"/>
  <c r="S14" i="1"/>
  <c r="O18" i="1"/>
  <c r="N18" i="1"/>
  <c r="L18" i="1"/>
  <c r="K18" i="1"/>
  <c r="E18" i="1"/>
  <c r="D18" i="1"/>
  <c r="F18" i="1" s="1"/>
  <c r="R17" i="1"/>
  <c r="Q17" i="1"/>
  <c r="P17" i="1"/>
  <c r="J17" i="1"/>
  <c r="I17" i="1"/>
  <c r="F17" i="1"/>
  <c r="R16" i="1"/>
  <c r="Q16" i="1"/>
  <c r="P16" i="1"/>
  <c r="S16" i="1" s="1"/>
  <c r="J16" i="1"/>
  <c r="I16" i="1"/>
  <c r="F16" i="1"/>
  <c r="J15" i="1"/>
  <c r="I15" i="1"/>
  <c r="F15" i="1"/>
  <c r="R12" i="1"/>
  <c r="Q12" i="1"/>
  <c r="P12" i="1"/>
  <c r="S12" i="1" s="1"/>
  <c r="J12" i="1"/>
  <c r="I12" i="1"/>
  <c r="F12" i="1"/>
  <c r="R11" i="1"/>
  <c r="Q11" i="1"/>
  <c r="P11" i="1"/>
  <c r="S11" i="1" s="1"/>
  <c r="J11" i="1"/>
  <c r="F11" i="1"/>
  <c r="R10" i="1"/>
  <c r="Q10" i="1"/>
  <c r="P10" i="1"/>
  <c r="S10" i="1" s="1"/>
  <c r="I10" i="1"/>
  <c r="F10" i="1"/>
  <c r="R9" i="1"/>
  <c r="Q9" i="1"/>
  <c r="P9" i="1"/>
  <c r="S9" i="1" s="1"/>
  <c r="I9" i="1"/>
  <c r="F9" i="1"/>
  <c r="R8" i="1"/>
  <c r="Q8" i="1"/>
  <c r="P8" i="1"/>
  <c r="J8" i="1"/>
  <c r="G18" i="1"/>
  <c r="F8" i="1"/>
  <c r="S11" i="2" l="1"/>
  <c r="S15" i="2"/>
  <c r="S9" i="2"/>
  <c r="I18" i="2"/>
  <c r="R18" i="2"/>
  <c r="S14" i="2"/>
  <c r="S10" i="2"/>
  <c r="S8" i="2"/>
  <c r="F18" i="2"/>
  <c r="S16" i="2"/>
  <c r="S13" i="2"/>
  <c r="Q18" i="2"/>
  <c r="J18" i="2"/>
  <c r="D22" i="2" s="1"/>
  <c r="P18" i="2"/>
  <c r="R18" i="1"/>
  <c r="Q18" i="1"/>
  <c r="P18" i="1"/>
  <c r="C22" i="1"/>
  <c r="S17" i="1"/>
  <c r="J10" i="1"/>
  <c r="I11" i="1"/>
  <c r="J9" i="1"/>
  <c r="S18" i="1"/>
  <c r="H18" i="1"/>
  <c r="J18" i="1" s="1"/>
  <c r="D22" i="1" s="1"/>
  <c r="I8" i="1"/>
  <c r="E22" i="2" l="1"/>
  <c r="S18" i="2"/>
  <c r="I18" i="1"/>
  <c r="E22" i="1"/>
</calcChain>
</file>

<file path=xl/sharedStrings.xml><?xml version="1.0" encoding="utf-8"?>
<sst xmlns="http://schemas.openxmlformats.org/spreadsheetml/2006/main" count="76" uniqueCount="30">
  <si>
    <t>Tech Stats</t>
  </si>
  <si>
    <t>Name</t>
  </si>
  <si>
    <t>BH</t>
  </si>
  <si>
    <t>AH</t>
  </si>
  <si>
    <t>Eff</t>
  </si>
  <si>
    <t>proj Lab Rev</t>
  </si>
  <si>
    <t>Collected</t>
  </si>
  <si>
    <t>VAR</t>
  </si>
  <si>
    <t>LabRev / Hr</t>
  </si>
  <si>
    <t>Google Reviews</t>
  </si>
  <si>
    <t>Yellow Slip</t>
  </si>
  <si>
    <t>Base Rate</t>
  </si>
  <si>
    <t>Sold ACV</t>
  </si>
  <si>
    <t>Sold Cash Collected</t>
  </si>
  <si>
    <t>Proj Base Pay</t>
  </si>
  <si>
    <t>Proj Bonus</t>
  </si>
  <si>
    <t>Proj Commission</t>
  </si>
  <si>
    <t>TOT Proj Pay</t>
  </si>
  <si>
    <t>GOAL</t>
  </si>
  <si>
    <t>TOT</t>
  </si>
  <si>
    <t>Target Hrly Rev</t>
  </si>
  <si>
    <t>Hrly Rev</t>
  </si>
  <si>
    <t>Team Eff</t>
  </si>
  <si>
    <t>Tech Pay Scale</t>
  </si>
  <si>
    <t>Trainer Scale</t>
  </si>
  <si>
    <t>Eff%</t>
  </si>
  <si>
    <t>Hr Rt</t>
  </si>
  <si>
    <t>Trainer</t>
  </si>
  <si>
    <t>Technician</t>
  </si>
  <si>
    <t>General Manager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</si>
</sst>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44" formatCode="_(&quot;$&quot;* #,##0.00_);_(&quot;$&quot;* \(#,##0.00\);_(&quot;$&quot;* &quot;-&quot;??_);_(@_)"/>
    <numFmt numFmtId="164" formatCode="0.0%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2" borderId="10" xfId="0" applyFill="1" applyBorder="1"/>
    <xf numFmtId="2" fontId="0" fillId="2" borderId="11" xfId="0" applyNumberFormat="1" applyFill="1" applyBorder="1"/>
    <xf numFmtId="164" fontId="0" fillId="0" borderId="11" xfId="2" applyNumberFormat="1" applyFont="1" applyBorder="1"/>
    <xf numFmtId="8" fontId="0" fillId="2" borderId="11" xfId="1" applyNumberFormat="1" applyFont="1" applyFill="1" applyBorder="1"/>
    <xf numFmtId="44" fontId="0" fillId="0" borderId="11" xfId="1" applyFont="1" applyBorder="1"/>
    <xf numFmtId="0" fontId="0" fillId="2" borderId="11" xfId="0" applyFill="1" applyBorder="1"/>
    <xf numFmtId="44" fontId="0" fillId="2" borderId="11" xfId="1" applyFont="1" applyFill="1" applyBorder="1"/>
    <xf numFmtId="9" fontId="0" fillId="2" borderId="12" xfId="2" applyFont="1" applyFill="1" applyBorder="1"/>
    <xf numFmtId="44" fontId="0" fillId="0" borderId="10" xfId="1" applyFont="1" applyBorder="1"/>
    <xf numFmtId="44" fontId="0" fillId="0" borderId="13" xfId="1" applyFont="1" applyBorder="1"/>
    <xf numFmtId="0" fontId="0" fillId="2" borderId="14" xfId="0" applyFill="1" applyBorder="1"/>
    <xf numFmtId="2" fontId="0" fillId="2" borderId="15" xfId="0" applyNumberFormat="1" applyFill="1" applyBorder="1"/>
    <xf numFmtId="164" fontId="0" fillId="0" borderId="15" xfId="2" applyNumberFormat="1" applyFont="1" applyBorder="1"/>
    <xf numFmtId="44" fontId="0" fillId="0" borderId="15" xfId="1" applyFont="1" applyBorder="1"/>
    <xf numFmtId="0" fontId="0" fillId="2" borderId="15" xfId="0" applyFill="1" applyBorder="1"/>
    <xf numFmtId="44" fontId="0" fillId="3" borderId="6" xfId="1" applyFont="1" applyFill="1" applyBorder="1"/>
    <xf numFmtId="44" fontId="0" fillId="2" borderId="15" xfId="1" applyFont="1" applyFill="1" applyBorder="1"/>
    <xf numFmtId="0" fontId="0" fillId="2" borderId="16" xfId="0" applyFill="1" applyBorder="1"/>
    <xf numFmtId="44" fontId="0" fillId="3" borderId="14" xfId="1" applyFont="1" applyFill="1" applyBorder="1"/>
    <xf numFmtId="44" fontId="0" fillId="3" borderId="15" xfId="1" applyFont="1" applyFill="1" applyBorder="1"/>
    <xf numFmtId="44" fontId="0" fillId="3" borderId="17" xfId="1" applyFont="1" applyFill="1" applyBorder="1"/>
    <xf numFmtId="0" fontId="0" fillId="0" borderId="18" xfId="0" applyBorder="1"/>
    <xf numFmtId="0" fontId="0" fillId="0" borderId="19" xfId="0" applyBorder="1"/>
    <xf numFmtId="0" fontId="0" fillId="0" borderId="1" xfId="0" applyBorder="1"/>
    <xf numFmtId="0" fontId="0" fillId="0" borderId="2" xfId="0" applyBorder="1"/>
    <xf numFmtId="164" fontId="0" fillId="0" borderId="2" xfId="2" applyNumberFormat="1" applyFont="1" applyBorder="1"/>
    <xf numFmtId="44" fontId="0" fillId="0" borderId="2" xfId="1" applyFont="1" applyBorder="1"/>
    <xf numFmtId="44" fontId="0" fillId="3" borderId="2" xfId="1" applyFont="1" applyFill="1" applyBorder="1"/>
    <xf numFmtId="0" fontId="0" fillId="0" borderId="20" xfId="0" applyBorder="1"/>
    <xf numFmtId="44" fontId="0" fillId="0" borderId="1" xfId="1" applyFont="1" applyBorder="1"/>
    <xf numFmtId="44" fontId="0" fillId="0" borderId="3" xfId="1" applyFont="1" applyBorder="1"/>
    <xf numFmtId="0" fontId="0" fillId="0" borderId="21" xfId="0" applyBorder="1"/>
    <xf numFmtId="0" fontId="0" fillId="0" borderId="22" xfId="0" applyBorder="1"/>
    <xf numFmtId="2" fontId="0" fillId="0" borderId="22" xfId="0" applyNumberFormat="1" applyBorder="1"/>
    <xf numFmtId="164" fontId="0" fillId="0" borderId="23" xfId="2" applyNumberFormat="1" applyFont="1" applyBorder="1"/>
    <xf numFmtId="44" fontId="0" fillId="0" borderId="23" xfId="1" applyFont="1" applyBorder="1"/>
    <xf numFmtId="0" fontId="0" fillId="0" borderId="23" xfId="0" applyBorder="1"/>
    <xf numFmtId="44" fontId="0" fillId="3" borderId="23" xfId="1" applyFont="1" applyFill="1" applyBorder="1"/>
    <xf numFmtId="44" fontId="0" fillId="0" borderId="24" xfId="1" applyFont="1" applyBorder="1"/>
    <xf numFmtId="44" fontId="0" fillId="0" borderId="22" xfId="1" applyFont="1" applyBorder="1"/>
    <xf numFmtId="44" fontId="0" fillId="0" borderId="25" xfId="1" applyFont="1" applyBorder="1"/>
    <xf numFmtId="0" fontId="0" fillId="4" borderId="0" xfId="0" applyFill="1"/>
    <xf numFmtId="44" fontId="0" fillId="0" borderId="26" xfId="0" applyNumberFormat="1" applyBorder="1"/>
    <xf numFmtId="44" fontId="0" fillId="0" borderId="27" xfId="0" applyNumberFormat="1" applyBorder="1"/>
    <xf numFmtId="9" fontId="0" fillId="0" borderId="28" xfId="2" applyFont="1" applyBorder="1"/>
    <xf numFmtId="0" fontId="0" fillId="0" borderId="29" xfId="0" applyBorder="1"/>
    <xf numFmtId="0" fontId="0" fillId="0" borderId="30" xfId="0" applyBorder="1"/>
    <xf numFmtId="9" fontId="0" fillId="0" borderId="31" xfId="0" applyNumberFormat="1" applyBorder="1"/>
    <xf numFmtId="44" fontId="0" fillId="0" borderId="32" xfId="1" applyFont="1" applyBorder="1"/>
    <xf numFmtId="9" fontId="0" fillId="0" borderId="33" xfId="0" applyNumberFormat="1" applyBorder="1"/>
    <xf numFmtId="44" fontId="0" fillId="0" borderId="34" xfId="1" applyFont="1" applyBorder="1"/>
    <xf numFmtId="9" fontId="0" fillId="0" borderId="35" xfId="0" applyNumberFormat="1" applyBorder="1"/>
    <xf numFmtId="44" fontId="0" fillId="0" borderId="36" xfId="1" applyFont="1" applyBorder="1"/>
    <xf numFmtId="1" fontId="0" fillId="2" borderId="11" xfId="0" applyNumberFormat="1" applyFill="1" applyBorder="1"/>
    <xf numFmtId="1" fontId="0" fillId="2" borderId="15" xfId="0" applyNumberFormat="1" applyFill="1" applyBorder="1"/>
    <xf numFmtId="44" fontId="0" fillId="2" borderId="12" xfId="1" applyFont="1" applyFill="1" applyBorder="1"/>
    <xf numFmtId="44" fontId="0" fillId="2" borderId="16" xfId="1" applyFont="1" applyFill="1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5" xfId="0" applyBorder="1" applyAlignment="1">
      <alignment horizontal="center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5:S32"/>
  <sheetViews>
    <sheetView workbookViewId="0">
      <selection activeCell="E5" sqref="E5"/>
    </sheetView>
  </sheetViews>
  <sheetFormatPr defaultRowHeight="14.4" x14ac:dyDescent="0.3"/>
  <cols>
    <col min="3" max="3" width="15.109375" bestFit="1" customWidth="1"/>
    <col min="4" max="4" width="7.6640625" bestFit="1" customWidth="1"/>
    <col min="5" max="5" width="8.33203125" bestFit="1" customWidth="1"/>
    <col min="6" max="6" width="7.33203125" bestFit="1" customWidth="1"/>
    <col min="7" max="7" width="11" bestFit="1" customWidth="1"/>
    <col min="8" max="8" width="8.6640625" bestFit="1" customWidth="1"/>
    <col min="9" max="9" width="5.77734375" bestFit="1" customWidth="1"/>
    <col min="10" max="10" width="10.44140625" bestFit="1" customWidth="1"/>
    <col min="11" max="11" width="14" bestFit="1" customWidth="1"/>
    <col min="12" max="12" width="9.6640625" bestFit="1" customWidth="1"/>
    <col min="13" max="13" width="9.109375" bestFit="1" customWidth="1"/>
    <col min="14" max="14" width="8.21875" bestFit="1" customWidth="1"/>
    <col min="15" max="15" width="17" bestFit="1" customWidth="1"/>
    <col min="16" max="16" width="11.88671875" bestFit="1" customWidth="1"/>
    <col min="17" max="17" width="10.109375" bestFit="1" customWidth="1"/>
    <col min="19" max="19" width="11.33203125" bestFit="1" customWidth="1"/>
  </cols>
  <sheetData>
    <row r="5" spans="3:19" ht="15" thickBot="1" x14ac:dyDescent="0.35"/>
    <row r="6" spans="3:19" ht="15" thickBot="1" x14ac:dyDescent="0.35">
      <c r="C6" s="64" t="s">
        <v>0</v>
      </c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  <c r="P6" s="65"/>
      <c r="Q6" s="65"/>
      <c r="R6" s="65"/>
      <c r="S6" s="66"/>
    </row>
    <row r="7" spans="3:19" x14ac:dyDescent="0.3">
      <c r="C7" s="1" t="s">
        <v>1</v>
      </c>
      <c r="D7" s="2" t="s">
        <v>2</v>
      </c>
      <c r="E7" s="3" t="s">
        <v>3</v>
      </c>
      <c r="F7" s="3" t="s">
        <v>4</v>
      </c>
      <c r="G7" s="3" t="s">
        <v>5</v>
      </c>
      <c r="H7" s="3" t="s">
        <v>6</v>
      </c>
      <c r="I7" s="3" t="s">
        <v>7</v>
      </c>
      <c r="J7" s="3" t="s">
        <v>8</v>
      </c>
      <c r="K7" s="3" t="s">
        <v>9</v>
      </c>
      <c r="L7" s="3" t="s">
        <v>10</v>
      </c>
      <c r="M7" s="3" t="s">
        <v>11</v>
      </c>
      <c r="N7" s="3" t="s">
        <v>12</v>
      </c>
      <c r="O7" s="4" t="s">
        <v>13</v>
      </c>
      <c r="P7" s="2" t="s">
        <v>14</v>
      </c>
      <c r="Q7" s="3" t="s">
        <v>15</v>
      </c>
      <c r="R7" s="3" t="s">
        <v>16</v>
      </c>
      <c r="S7" s="5" t="s">
        <v>17</v>
      </c>
    </row>
    <row r="8" spans="3:19" x14ac:dyDescent="0.3">
      <c r="C8" s="6" t="s">
        <v>27</v>
      </c>
      <c r="D8" s="7"/>
      <c r="E8" s="8"/>
      <c r="F8" s="9" t="e">
        <f t="shared" ref="F8:F12" si="0">D8/E8</f>
        <v>#DIV/0!</v>
      </c>
      <c r="G8" s="10"/>
      <c r="H8" s="10"/>
      <c r="I8" s="11">
        <f t="shared" ref="I8:I12" si="1">H8-G8</f>
        <v>0</v>
      </c>
      <c r="J8" s="11" t="e">
        <f>H8/E8</f>
        <v>#DIV/0!</v>
      </c>
      <c r="K8" s="12"/>
      <c r="L8" s="12"/>
      <c r="M8" s="13"/>
      <c r="N8" s="13"/>
      <c r="O8" s="14"/>
      <c r="P8" s="15">
        <f>12*E8</f>
        <v>0</v>
      </c>
      <c r="Q8" s="11">
        <f>(M8-12)*E8</f>
        <v>0</v>
      </c>
      <c r="R8" s="11">
        <f>O8*0.2</f>
        <v>0</v>
      </c>
      <c r="S8" s="16">
        <f>SUM(P8:R8)</f>
        <v>0</v>
      </c>
    </row>
    <row r="9" spans="3:19" x14ac:dyDescent="0.3">
      <c r="C9" s="6" t="s">
        <v>27</v>
      </c>
      <c r="D9" s="7"/>
      <c r="E9" s="8"/>
      <c r="F9" s="9" t="e">
        <f t="shared" si="0"/>
        <v>#DIV/0!</v>
      </c>
      <c r="G9" s="10"/>
      <c r="H9" s="10"/>
      <c r="I9" s="11">
        <f t="shared" si="1"/>
        <v>0</v>
      </c>
      <c r="J9" s="11" t="e">
        <f>H9/E9</f>
        <v>#DIV/0!</v>
      </c>
      <c r="K9" s="12"/>
      <c r="L9" s="12"/>
      <c r="M9" s="13"/>
      <c r="N9" s="13"/>
      <c r="O9" s="14"/>
      <c r="P9" s="15">
        <f t="shared" ref="P9:P17" si="2">12*E9</f>
        <v>0</v>
      </c>
      <c r="Q9" s="11">
        <f t="shared" ref="Q9:Q17" si="3">(M9-12)*E9</f>
        <v>0</v>
      </c>
      <c r="R9" s="11">
        <f t="shared" ref="R9:R17" si="4">O9*0.2</f>
        <v>0</v>
      </c>
      <c r="S9" s="16">
        <f t="shared" ref="S9:S17" si="5">SUM(P9:R9)</f>
        <v>0</v>
      </c>
    </row>
    <row r="10" spans="3:19" x14ac:dyDescent="0.3">
      <c r="C10" s="6" t="s">
        <v>28</v>
      </c>
      <c r="D10" s="7"/>
      <c r="E10" s="8"/>
      <c r="F10" s="9" t="e">
        <f t="shared" si="0"/>
        <v>#DIV/0!</v>
      </c>
      <c r="G10" s="10"/>
      <c r="H10" s="10"/>
      <c r="I10" s="11">
        <f t="shared" si="1"/>
        <v>0</v>
      </c>
      <c r="J10" s="11" t="e">
        <f>H10/E10</f>
        <v>#DIV/0!</v>
      </c>
      <c r="K10" s="12"/>
      <c r="L10" s="12"/>
      <c r="M10" s="13"/>
      <c r="N10" s="13"/>
      <c r="O10" s="14"/>
      <c r="P10" s="15">
        <f t="shared" si="2"/>
        <v>0</v>
      </c>
      <c r="Q10" s="11">
        <f t="shared" si="3"/>
        <v>0</v>
      </c>
      <c r="R10" s="11">
        <f>O10*0.2</f>
        <v>0</v>
      </c>
      <c r="S10" s="16">
        <f t="shared" si="5"/>
        <v>0</v>
      </c>
    </row>
    <row r="11" spans="3:19" x14ac:dyDescent="0.3">
      <c r="C11" s="6" t="s">
        <v>28</v>
      </c>
      <c r="D11" s="7"/>
      <c r="E11" s="8"/>
      <c r="F11" s="9" t="e">
        <f t="shared" si="0"/>
        <v>#DIV/0!</v>
      </c>
      <c r="G11" s="10"/>
      <c r="H11" s="10"/>
      <c r="I11" s="11">
        <f t="shared" si="1"/>
        <v>0</v>
      </c>
      <c r="J11" s="11" t="e">
        <f t="shared" ref="J11:J12" si="6">H11/E11</f>
        <v>#DIV/0!</v>
      </c>
      <c r="K11" s="12"/>
      <c r="L11" s="12"/>
      <c r="M11" s="13"/>
      <c r="N11" s="13"/>
      <c r="O11" s="14"/>
      <c r="P11" s="15">
        <f t="shared" si="2"/>
        <v>0</v>
      </c>
      <c r="Q11" s="11">
        <f t="shared" si="3"/>
        <v>0</v>
      </c>
      <c r="R11" s="11">
        <f t="shared" ref="R11:R12" si="7">O11*0.2</f>
        <v>0</v>
      </c>
      <c r="S11" s="16">
        <f t="shared" si="5"/>
        <v>0</v>
      </c>
    </row>
    <row r="12" spans="3:19" x14ac:dyDescent="0.3">
      <c r="C12" s="6" t="s">
        <v>28</v>
      </c>
      <c r="D12" s="7"/>
      <c r="E12" s="8"/>
      <c r="F12" s="9" t="e">
        <f t="shared" si="0"/>
        <v>#DIV/0!</v>
      </c>
      <c r="G12" s="10"/>
      <c r="H12" s="10"/>
      <c r="I12" s="11">
        <f t="shared" si="1"/>
        <v>0</v>
      </c>
      <c r="J12" s="11" t="e">
        <f t="shared" si="6"/>
        <v>#DIV/0!</v>
      </c>
      <c r="K12" s="12"/>
      <c r="L12" s="12"/>
      <c r="M12" s="13"/>
      <c r="N12" s="13"/>
      <c r="O12" s="14"/>
      <c r="P12" s="15">
        <f t="shared" si="2"/>
        <v>0</v>
      </c>
      <c r="Q12" s="11">
        <f t="shared" si="3"/>
        <v>0</v>
      </c>
      <c r="R12" s="11">
        <f t="shared" si="7"/>
        <v>0</v>
      </c>
      <c r="S12" s="16">
        <f t="shared" si="5"/>
        <v>0</v>
      </c>
    </row>
    <row r="13" spans="3:19" x14ac:dyDescent="0.3">
      <c r="C13" s="6" t="s">
        <v>28</v>
      </c>
      <c r="D13" s="7"/>
      <c r="E13" s="8"/>
      <c r="F13" s="9" t="e">
        <f t="shared" ref="F13:F14" si="8">D13/E13</f>
        <v>#DIV/0!</v>
      </c>
      <c r="G13" s="10"/>
      <c r="H13" s="10"/>
      <c r="I13" s="11">
        <f t="shared" ref="I13:I14" si="9">H13-G13</f>
        <v>0</v>
      </c>
      <c r="J13" s="11" t="e">
        <f t="shared" ref="J13:J16" si="10">H13/E13</f>
        <v>#DIV/0!</v>
      </c>
      <c r="K13" s="12"/>
      <c r="L13" s="12"/>
      <c r="M13" s="13"/>
      <c r="N13" s="13"/>
      <c r="O13" s="14"/>
      <c r="P13" s="15">
        <f t="shared" ref="P13:P14" si="11">12*E13</f>
        <v>0</v>
      </c>
      <c r="Q13" s="11">
        <f t="shared" ref="Q13:Q14" si="12">(M13-12)*E13</f>
        <v>0</v>
      </c>
      <c r="R13" s="11">
        <f t="shared" si="4"/>
        <v>0</v>
      </c>
      <c r="S13" s="16">
        <f t="shared" ref="S13:S14" si="13">SUM(P13:R13)</f>
        <v>0</v>
      </c>
    </row>
    <row r="14" spans="3:19" x14ac:dyDescent="0.3">
      <c r="C14" s="6" t="s">
        <v>28</v>
      </c>
      <c r="D14" s="7"/>
      <c r="E14" s="8"/>
      <c r="F14" s="9" t="e">
        <f t="shared" si="8"/>
        <v>#DIV/0!</v>
      </c>
      <c r="G14" s="10"/>
      <c r="H14" s="10"/>
      <c r="I14" s="11">
        <f t="shared" si="9"/>
        <v>0</v>
      </c>
      <c r="J14" s="11" t="e">
        <f t="shared" si="10"/>
        <v>#DIV/0!</v>
      </c>
      <c r="K14" s="12"/>
      <c r="L14" s="12"/>
      <c r="M14" s="13"/>
      <c r="N14" s="13"/>
      <c r="O14" s="14"/>
      <c r="P14" s="15">
        <f t="shared" si="11"/>
        <v>0</v>
      </c>
      <c r="Q14" s="11">
        <f t="shared" si="12"/>
        <v>0</v>
      </c>
      <c r="R14" s="11">
        <f t="shared" si="4"/>
        <v>0</v>
      </c>
      <c r="S14" s="16">
        <f t="shared" si="13"/>
        <v>0</v>
      </c>
    </row>
    <row r="15" spans="3:19" ht="15" thickBot="1" x14ac:dyDescent="0.35">
      <c r="C15" s="6" t="s">
        <v>28</v>
      </c>
      <c r="D15" s="17"/>
      <c r="E15" s="18"/>
      <c r="F15" s="19" t="e">
        <f>D15/E15</f>
        <v>#DIV/0!</v>
      </c>
      <c r="G15" s="10"/>
      <c r="H15" s="10"/>
      <c r="I15" s="20">
        <f>H15-G15</f>
        <v>0</v>
      </c>
      <c r="J15" s="20" t="e">
        <f t="shared" si="10"/>
        <v>#DIV/0!</v>
      </c>
      <c r="K15" s="21"/>
      <c r="L15" s="21"/>
      <c r="M15" s="13"/>
      <c r="N15" s="23"/>
      <c r="O15" s="24"/>
      <c r="P15" s="15">
        <f t="shared" ref="P15" si="14">12*E15</f>
        <v>0</v>
      </c>
      <c r="Q15" s="11">
        <f t="shared" ref="Q15" si="15">(M15-12)*E15</f>
        <v>0</v>
      </c>
      <c r="R15" s="11">
        <f t="shared" ref="R15" si="16">O15*0.2</f>
        <v>0</v>
      </c>
      <c r="S15" s="16">
        <f t="shared" ref="S15" si="17">SUM(P15:R15)</f>
        <v>0</v>
      </c>
    </row>
    <row r="16" spans="3:19" ht="15" thickBot="1" x14ac:dyDescent="0.35">
      <c r="C16" s="28" t="s">
        <v>29</v>
      </c>
      <c r="D16" s="17"/>
      <c r="E16" s="18"/>
      <c r="F16" s="19" t="e">
        <f>D16/E16</f>
        <v>#DIV/0!</v>
      </c>
      <c r="G16" s="10"/>
      <c r="H16" s="10"/>
      <c r="I16" s="20">
        <f>H16-G16</f>
        <v>0</v>
      </c>
      <c r="J16" s="20" t="e">
        <f t="shared" si="10"/>
        <v>#DIV/0!</v>
      </c>
      <c r="K16" s="21"/>
      <c r="L16" s="21"/>
      <c r="M16" s="22"/>
      <c r="N16" s="23"/>
      <c r="O16" s="24"/>
      <c r="P16" s="25">
        <f t="shared" si="2"/>
        <v>0</v>
      </c>
      <c r="Q16" s="26">
        <f t="shared" si="3"/>
        <v>0</v>
      </c>
      <c r="R16" s="26">
        <f t="shared" si="4"/>
        <v>0</v>
      </c>
      <c r="S16" s="27">
        <f t="shared" si="5"/>
        <v>0</v>
      </c>
    </row>
    <row r="17" spans="3:19" ht="15" thickBot="1" x14ac:dyDescent="0.35">
      <c r="C17" s="29" t="s">
        <v>18</v>
      </c>
      <c r="D17" s="30"/>
      <c r="E17" s="31"/>
      <c r="F17" s="32" t="e">
        <f>D17/E17</f>
        <v>#DIV/0!</v>
      </c>
      <c r="G17" s="33"/>
      <c r="H17" s="33"/>
      <c r="I17" s="33">
        <f>H17-G17</f>
        <v>0</v>
      </c>
      <c r="J17" s="33" t="e">
        <f>H17/E17</f>
        <v>#DIV/0!</v>
      </c>
      <c r="K17" s="31"/>
      <c r="L17" s="31"/>
      <c r="M17" s="34"/>
      <c r="N17" s="33"/>
      <c r="O17" s="35"/>
      <c r="P17" s="36">
        <f t="shared" si="2"/>
        <v>0</v>
      </c>
      <c r="Q17" s="33">
        <f t="shared" si="3"/>
        <v>0</v>
      </c>
      <c r="R17" s="33">
        <f t="shared" si="4"/>
        <v>0</v>
      </c>
      <c r="S17" s="37">
        <f t="shared" si="5"/>
        <v>0</v>
      </c>
    </row>
    <row r="18" spans="3:19" ht="15" thickBot="1" x14ac:dyDescent="0.35">
      <c r="C18" s="38" t="s">
        <v>19</v>
      </c>
      <c r="D18" s="39">
        <f>SUM(D8:D16)</f>
        <v>0</v>
      </c>
      <c r="E18" s="40">
        <f>SUM(E8:E16)</f>
        <v>0</v>
      </c>
      <c r="F18" s="41" t="e">
        <f>D18/E18</f>
        <v>#DIV/0!</v>
      </c>
      <c r="G18" s="42">
        <f>SUM(G8:G16)</f>
        <v>0</v>
      </c>
      <c r="H18" s="42">
        <f>SUM(H8:H16)</f>
        <v>0</v>
      </c>
      <c r="I18" s="42">
        <f>SUM(I8:I16)</f>
        <v>0</v>
      </c>
      <c r="J18" s="42" t="e">
        <f>H18/E18</f>
        <v>#DIV/0!</v>
      </c>
      <c r="K18" s="43">
        <f>SUM(K8:K16)</f>
        <v>0</v>
      </c>
      <c r="L18" s="43">
        <f>SUM(L8:L16)</f>
        <v>0</v>
      </c>
      <c r="M18" s="44"/>
      <c r="N18" s="42">
        <f t="shared" ref="N18:S18" si="18">SUM(N8:N16)</f>
        <v>0</v>
      </c>
      <c r="O18" s="45">
        <f t="shared" si="18"/>
        <v>0</v>
      </c>
      <c r="P18" s="46">
        <f t="shared" si="18"/>
        <v>0</v>
      </c>
      <c r="Q18" s="42">
        <f t="shared" si="18"/>
        <v>0</v>
      </c>
      <c r="R18" s="42">
        <f t="shared" si="18"/>
        <v>0</v>
      </c>
      <c r="S18" s="47">
        <f t="shared" si="18"/>
        <v>0</v>
      </c>
    </row>
    <row r="19" spans="3:19" x14ac:dyDescent="0.3">
      <c r="J19" s="48"/>
      <c r="K19" s="48"/>
      <c r="L19" s="48"/>
      <c r="M19" s="48"/>
      <c r="N19" s="48"/>
      <c r="O19" s="48"/>
    </row>
    <row r="20" spans="3:19" ht="15" thickBot="1" x14ac:dyDescent="0.35">
      <c r="J20" s="48"/>
      <c r="K20" s="48"/>
      <c r="L20" s="48"/>
      <c r="M20" s="48"/>
      <c r="N20" s="48"/>
      <c r="O20" s="48"/>
    </row>
    <row r="21" spans="3:19" ht="15" thickBot="1" x14ac:dyDescent="0.35">
      <c r="C21" s="2" t="s">
        <v>20</v>
      </c>
      <c r="D21" s="3" t="s">
        <v>21</v>
      </c>
      <c r="E21" s="5" t="s">
        <v>22</v>
      </c>
      <c r="K21" s="48"/>
      <c r="L21" s="48"/>
      <c r="M21" s="67" t="s">
        <v>23</v>
      </c>
      <c r="N21" s="68"/>
      <c r="O21" s="48"/>
      <c r="P21" s="67" t="s">
        <v>24</v>
      </c>
      <c r="Q21" s="68"/>
    </row>
    <row r="22" spans="3:19" ht="15" thickBot="1" x14ac:dyDescent="0.35">
      <c r="C22" s="49" t="e">
        <f>G18/D18</f>
        <v>#DIV/0!</v>
      </c>
      <c r="D22" s="50" t="e">
        <f>J18</f>
        <v>#DIV/0!</v>
      </c>
      <c r="E22" s="51" t="e">
        <f>D22/C22</f>
        <v>#DIV/0!</v>
      </c>
      <c r="K22" s="48"/>
      <c r="L22" s="48"/>
      <c r="M22" s="52" t="s">
        <v>25</v>
      </c>
      <c r="N22" s="53" t="s">
        <v>26</v>
      </c>
      <c r="O22" s="48"/>
      <c r="P22" s="52" t="s">
        <v>25</v>
      </c>
      <c r="Q22" s="53" t="s">
        <v>26</v>
      </c>
    </row>
    <row r="23" spans="3:19" x14ac:dyDescent="0.3">
      <c r="K23" s="48"/>
      <c r="L23" s="48"/>
      <c r="M23" s="54">
        <v>0</v>
      </c>
      <c r="N23" s="55">
        <v>12</v>
      </c>
      <c r="O23" s="48"/>
      <c r="P23" s="54">
        <v>0</v>
      </c>
      <c r="Q23" s="55">
        <v>12</v>
      </c>
    </row>
    <row r="24" spans="3:19" x14ac:dyDescent="0.3">
      <c r="K24" s="48"/>
      <c r="L24" s="48"/>
      <c r="M24" s="56">
        <v>0.6</v>
      </c>
      <c r="N24" s="57">
        <v>14</v>
      </c>
      <c r="O24" s="48"/>
      <c r="P24" s="56">
        <v>0.6</v>
      </c>
      <c r="Q24" s="57">
        <v>14</v>
      </c>
    </row>
    <row r="25" spans="3:19" x14ac:dyDescent="0.3">
      <c r="K25" s="48"/>
      <c r="L25" s="48"/>
      <c r="M25" s="56">
        <v>0.7</v>
      </c>
      <c r="N25" s="57">
        <v>15</v>
      </c>
      <c r="O25" s="48"/>
      <c r="P25" s="56">
        <v>0.7</v>
      </c>
      <c r="Q25" s="57">
        <v>16.5</v>
      </c>
    </row>
    <row r="26" spans="3:19" x14ac:dyDescent="0.3">
      <c r="K26" s="48"/>
      <c r="L26" s="48"/>
      <c r="M26" s="56">
        <v>0.8</v>
      </c>
      <c r="N26" s="57">
        <v>17.5</v>
      </c>
      <c r="O26" s="48"/>
      <c r="P26" s="56">
        <v>0.8</v>
      </c>
      <c r="Q26" s="57">
        <v>19</v>
      </c>
    </row>
    <row r="27" spans="3:19" x14ac:dyDescent="0.3">
      <c r="K27" s="48"/>
      <c r="L27" s="48"/>
      <c r="M27" s="56">
        <v>0.9</v>
      </c>
      <c r="N27" s="57">
        <v>20</v>
      </c>
      <c r="O27" s="48"/>
      <c r="P27" s="56">
        <v>0.9</v>
      </c>
      <c r="Q27" s="57">
        <v>22</v>
      </c>
    </row>
    <row r="28" spans="3:19" x14ac:dyDescent="0.3">
      <c r="K28" s="48"/>
      <c r="L28" s="48"/>
      <c r="M28" s="56">
        <v>1</v>
      </c>
      <c r="N28" s="57">
        <v>25</v>
      </c>
      <c r="O28" s="48"/>
      <c r="P28" s="56">
        <v>1</v>
      </c>
      <c r="Q28" s="57">
        <v>27</v>
      </c>
    </row>
    <row r="29" spans="3:19" x14ac:dyDescent="0.3">
      <c r="K29" s="48"/>
      <c r="L29" s="48"/>
      <c r="M29" s="56">
        <v>1.1000000000000001</v>
      </c>
      <c r="N29" s="57">
        <v>27</v>
      </c>
      <c r="O29" s="48"/>
      <c r="P29" s="56">
        <v>1.1000000000000001</v>
      </c>
      <c r="Q29" s="57">
        <v>29</v>
      </c>
    </row>
    <row r="30" spans="3:19" ht="15" thickBot="1" x14ac:dyDescent="0.35">
      <c r="K30" s="48"/>
      <c r="L30" s="48"/>
      <c r="M30" s="58">
        <v>1.2</v>
      </c>
      <c r="N30" s="59">
        <v>30</v>
      </c>
      <c r="O30" s="48"/>
      <c r="P30" s="58">
        <v>1.2</v>
      </c>
      <c r="Q30" s="59">
        <v>32</v>
      </c>
    </row>
    <row r="31" spans="3:19" x14ac:dyDescent="0.3">
      <c r="K31" s="48"/>
      <c r="L31" s="48"/>
      <c r="M31" s="48"/>
      <c r="N31" s="48"/>
      <c r="O31" s="48"/>
    </row>
    <row r="32" spans="3:19" x14ac:dyDescent="0.3">
      <c r="K32" s="48"/>
      <c r="L32" s="48"/>
      <c r="M32" s="48"/>
      <c r="N32" s="48"/>
      <c r="O32" s="48"/>
    </row>
  </sheetData>
  <mergeCells count="3">
    <mergeCell ref="C6:S6"/>
    <mergeCell ref="M21:N21"/>
    <mergeCell ref="P21:Q21"/>
  </mergeCells>
  <pageMargins left="0.7" right="0.7" top="0.75" bottom="0.75" header="0.3" footer="0.3"/>
  <ignoredErrors>
    <ignoredError sqref="J13" evalError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088837-C162-4411-9EF4-F3D7A2B65DCD}">
  <dimension ref="C5:S32"/>
  <sheetViews>
    <sheetView tabSelected="1" topLeftCell="G5" workbookViewId="0">
      <selection activeCell="O27" sqref="O27"/>
    </sheetView>
  </sheetViews>
  <sheetFormatPr defaultRowHeight="14.4" x14ac:dyDescent="0.3"/>
  <cols>
    <col min="3" max="3" width="15.109375" bestFit="1" customWidth="1"/>
    <col min="4" max="4" width="8.6640625" bestFit="1" customWidth="1"/>
    <col min="5" max="5" width="8.33203125" bestFit="1" customWidth="1"/>
    <col min="6" max="6" width="7.33203125" bestFit="1" customWidth="1"/>
    <col min="7" max="8" width="12.109375" bestFit="1" customWidth="1"/>
    <col min="9" max="9" width="11.6640625" bestFit="1" customWidth="1"/>
    <col min="10" max="10" width="10.44140625" bestFit="1" customWidth="1"/>
    <col min="11" max="11" width="14" bestFit="1" customWidth="1"/>
    <col min="12" max="12" width="9.6640625" bestFit="1" customWidth="1"/>
    <col min="13" max="13" width="9.109375" bestFit="1" customWidth="1"/>
    <col min="14" max="14" width="12.109375" bestFit="1" customWidth="1"/>
    <col min="15" max="15" width="17" bestFit="1" customWidth="1"/>
    <col min="16" max="16" width="11.88671875" bestFit="1" customWidth="1"/>
    <col min="17" max="17" width="11.6640625" bestFit="1" customWidth="1"/>
    <col min="18" max="18" width="14.6640625" bestFit="1" customWidth="1"/>
    <col min="19" max="19" width="11.33203125" bestFit="1" customWidth="1"/>
  </cols>
  <sheetData>
    <row r="5" spans="3:19" ht="15" thickBot="1" x14ac:dyDescent="0.35"/>
    <row r="6" spans="3:19" ht="15" thickBot="1" x14ac:dyDescent="0.35">
      <c r="C6" s="64" t="s">
        <v>0</v>
      </c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  <c r="P6" s="65"/>
      <c r="Q6" s="65"/>
      <c r="R6" s="65"/>
      <c r="S6" s="66"/>
    </row>
    <row r="7" spans="3:19" x14ac:dyDescent="0.3">
      <c r="C7" s="1" t="s">
        <v>1</v>
      </c>
      <c r="D7" s="2" t="s">
        <v>2</v>
      </c>
      <c r="E7" s="3" t="s">
        <v>3</v>
      </c>
      <c r="F7" s="3" t="s">
        <v>4</v>
      </c>
      <c r="G7" s="3" t="s">
        <v>5</v>
      </c>
      <c r="H7" s="3" t="s">
        <v>6</v>
      </c>
      <c r="I7" s="3" t="s">
        <v>7</v>
      </c>
      <c r="J7" s="3" t="s">
        <v>8</v>
      </c>
      <c r="K7" s="3" t="s">
        <v>9</v>
      </c>
      <c r="L7" s="3" t="s">
        <v>10</v>
      </c>
      <c r="M7" s="3" t="s">
        <v>11</v>
      </c>
      <c r="N7" s="3" t="s">
        <v>12</v>
      </c>
      <c r="O7" s="4" t="s">
        <v>13</v>
      </c>
      <c r="P7" s="2" t="s">
        <v>14</v>
      </c>
      <c r="Q7" s="3" t="s">
        <v>15</v>
      </c>
      <c r="R7" s="3" t="s">
        <v>16</v>
      </c>
      <c r="S7" s="5" t="s">
        <v>17</v>
      </c>
    </row>
    <row r="8" spans="3:19" x14ac:dyDescent="0.3">
      <c r="C8" s="6" t="s">
        <v>27</v>
      </c>
      <c r="D8" s="7"/>
      <c r="E8" s="60"/>
      <c r="F8" s="9" t="e">
        <f t="shared" ref="F8:F14" si="0">D8/E8</f>
        <v>#DIV/0!</v>
      </c>
      <c r="G8" s="10"/>
      <c r="H8" s="10"/>
      <c r="I8" s="11">
        <f t="shared" ref="I8:I14" si="1">H8-G8</f>
        <v>0</v>
      </c>
      <c r="J8" s="11" t="e">
        <f>H8/E8</f>
        <v>#DIV/0!</v>
      </c>
      <c r="K8" s="12"/>
      <c r="L8" s="12"/>
      <c r="M8" s="13"/>
      <c r="N8" s="13"/>
      <c r="O8" s="62"/>
      <c r="P8" s="15">
        <f>12*E8</f>
        <v>0</v>
      </c>
      <c r="Q8" s="11">
        <f>(M8-12)*E8</f>
        <v>0</v>
      </c>
      <c r="R8" s="11">
        <f>O8*0.2</f>
        <v>0</v>
      </c>
      <c r="S8" s="16">
        <f>SUM(P8:R8)</f>
        <v>0</v>
      </c>
    </row>
    <row r="9" spans="3:19" x14ac:dyDescent="0.3">
      <c r="C9" s="6" t="s">
        <v>27</v>
      </c>
      <c r="D9" s="7">
        <v>158</v>
      </c>
      <c r="E9" s="60">
        <v>140</v>
      </c>
      <c r="F9" s="9">
        <f t="shared" si="0"/>
        <v>1.1285714285714286</v>
      </c>
      <c r="G9" s="10">
        <v>16000</v>
      </c>
      <c r="H9" s="10">
        <v>16000</v>
      </c>
      <c r="I9" s="11">
        <f t="shared" si="1"/>
        <v>0</v>
      </c>
      <c r="J9" s="11">
        <f>H9/E9</f>
        <v>114.28571428571429</v>
      </c>
      <c r="K9" s="12">
        <v>30</v>
      </c>
      <c r="L9" s="12">
        <v>1</v>
      </c>
      <c r="M9" s="13">
        <v>27</v>
      </c>
      <c r="N9" s="13">
        <v>28440</v>
      </c>
      <c r="O9" s="62">
        <v>3000</v>
      </c>
      <c r="P9" s="15">
        <f t="shared" ref="P9:P16" si="2">12*E9</f>
        <v>1680</v>
      </c>
      <c r="Q9" s="11">
        <f>(M9-12)*E9+K9*10-50*L9</f>
        <v>2350</v>
      </c>
      <c r="R9" s="11">
        <f t="shared" ref="R9:R17" si="3">O9*0.2</f>
        <v>600</v>
      </c>
      <c r="S9" s="16">
        <f t="shared" ref="S9:S16" si="4">SUM(P9:R9)</f>
        <v>4630</v>
      </c>
    </row>
    <row r="10" spans="3:19" x14ac:dyDescent="0.3">
      <c r="C10" s="6" t="s">
        <v>28</v>
      </c>
      <c r="D10" s="7"/>
      <c r="E10" s="60"/>
      <c r="F10" s="9" t="e">
        <f t="shared" si="0"/>
        <v>#DIV/0!</v>
      </c>
      <c r="G10" s="10"/>
      <c r="H10" s="10"/>
      <c r="I10" s="11">
        <f t="shared" si="1"/>
        <v>0</v>
      </c>
      <c r="J10" s="11" t="e">
        <f>H10/E10</f>
        <v>#DIV/0!</v>
      </c>
      <c r="K10" s="12"/>
      <c r="L10" s="12"/>
      <c r="M10" s="13"/>
      <c r="N10" s="13"/>
      <c r="O10" s="62"/>
      <c r="P10" s="15">
        <f t="shared" si="2"/>
        <v>0</v>
      </c>
      <c r="Q10" s="11">
        <f t="shared" ref="Q9:Q16" si="5">(M10-12)*E10</f>
        <v>0</v>
      </c>
      <c r="R10" s="11">
        <f>O10*0.2</f>
        <v>0</v>
      </c>
      <c r="S10" s="16">
        <f t="shared" si="4"/>
        <v>0</v>
      </c>
    </row>
    <row r="11" spans="3:19" x14ac:dyDescent="0.3">
      <c r="C11" s="6" t="s">
        <v>28</v>
      </c>
      <c r="D11" s="7"/>
      <c r="E11" s="60"/>
      <c r="F11" s="9" t="e">
        <f t="shared" si="0"/>
        <v>#DIV/0!</v>
      </c>
      <c r="G11" s="10"/>
      <c r="H11" s="10"/>
      <c r="I11" s="11">
        <f t="shared" si="1"/>
        <v>0</v>
      </c>
      <c r="J11" s="11" t="e">
        <f t="shared" ref="J11:J16" si="6">H11/E11</f>
        <v>#DIV/0!</v>
      </c>
      <c r="K11" s="12"/>
      <c r="L11" s="12"/>
      <c r="M11" s="13"/>
      <c r="N11" s="13"/>
      <c r="O11" s="62"/>
      <c r="P11" s="15">
        <f t="shared" si="2"/>
        <v>0</v>
      </c>
      <c r="Q11" s="11">
        <f t="shared" si="5"/>
        <v>0</v>
      </c>
      <c r="R11" s="11">
        <f t="shared" ref="R11:R12" si="7">O11*0.2</f>
        <v>0</v>
      </c>
      <c r="S11" s="16">
        <f t="shared" si="4"/>
        <v>0</v>
      </c>
    </row>
    <row r="12" spans="3:19" x14ac:dyDescent="0.3">
      <c r="C12" s="6" t="s">
        <v>28</v>
      </c>
      <c r="D12" s="7"/>
      <c r="E12" s="60"/>
      <c r="F12" s="9" t="e">
        <f t="shared" si="0"/>
        <v>#DIV/0!</v>
      </c>
      <c r="G12" s="10"/>
      <c r="H12" s="10"/>
      <c r="I12" s="11">
        <f t="shared" si="1"/>
        <v>0</v>
      </c>
      <c r="J12" s="11" t="e">
        <f t="shared" si="6"/>
        <v>#DIV/0!</v>
      </c>
      <c r="K12" s="12"/>
      <c r="L12" s="12"/>
      <c r="M12" s="13"/>
      <c r="N12" s="13"/>
      <c r="O12" s="62"/>
      <c r="P12" s="15">
        <f t="shared" si="2"/>
        <v>0</v>
      </c>
      <c r="Q12" s="11">
        <f t="shared" si="5"/>
        <v>0</v>
      </c>
      <c r="R12" s="11">
        <f t="shared" si="7"/>
        <v>0</v>
      </c>
      <c r="S12" s="16">
        <f t="shared" si="4"/>
        <v>0</v>
      </c>
    </row>
    <row r="13" spans="3:19" x14ac:dyDescent="0.3">
      <c r="C13" s="6" t="s">
        <v>28</v>
      </c>
      <c r="D13" s="7"/>
      <c r="E13" s="60"/>
      <c r="F13" s="9" t="e">
        <f t="shared" si="0"/>
        <v>#DIV/0!</v>
      </c>
      <c r="G13" s="10"/>
      <c r="H13" s="10"/>
      <c r="I13" s="11">
        <f t="shared" si="1"/>
        <v>0</v>
      </c>
      <c r="J13" s="11" t="e">
        <f t="shared" si="6"/>
        <v>#DIV/0!</v>
      </c>
      <c r="K13" s="12"/>
      <c r="L13" s="12"/>
      <c r="M13" s="13"/>
      <c r="N13" s="13"/>
      <c r="O13" s="62"/>
      <c r="P13" s="15">
        <f t="shared" si="2"/>
        <v>0</v>
      </c>
      <c r="Q13" s="11">
        <f t="shared" si="5"/>
        <v>0</v>
      </c>
      <c r="R13" s="11">
        <f t="shared" si="3"/>
        <v>0</v>
      </c>
      <c r="S13" s="16">
        <f t="shared" si="4"/>
        <v>0</v>
      </c>
    </row>
    <row r="14" spans="3:19" x14ac:dyDescent="0.3">
      <c r="C14" s="6" t="s">
        <v>28</v>
      </c>
      <c r="D14" s="7"/>
      <c r="E14" s="60"/>
      <c r="F14" s="9" t="e">
        <f t="shared" si="0"/>
        <v>#DIV/0!</v>
      </c>
      <c r="G14" s="10"/>
      <c r="H14" s="10"/>
      <c r="I14" s="11">
        <f t="shared" si="1"/>
        <v>0</v>
      </c>
      <c r="J14" s="11" t="e">
        <f t="shared" si="6"/>
        <v>#DIV/0!</v>
      </c>
      <c r="K14" s="12"/>
      <c r="L14" s="12"/>
      <c r="M14" s="13"/>
      <c r="N14" s="13"/>
      <c r="O14" s="62"/>
      <c r="P14" s="15">
        <f t="shared" si="2"/>
        <v>0</v>
      </c>
      <c r="Q14" s="11">
        <f t="shared" si="5"/>
        <v>0</v>
      </c>
      <c r="R14" s="11">
        <f t="shared" si="3"/>
        <v>0</v>
      </c>
      <c r="S14" s="16">
        <f t="shared" si="4"/>
        <v>0</v>
      </c>
    </row>
    <row r="15" spans="3:19" ht="15" thickBot="1" x14ac:dyDescent="0.35">
      <c r="C15" s="6" t="s">
        <v>28</v>
      </c>
      <c r="D15" s="17"/>
      <c r="E15" s="61"/>
      <c r="F15" s="19" t="e">
        <f>D15/E15</f>
        <v>#DIV/0!</v>
      </c>
      <c r="G15" s="10"/>
      <c r="H15" s="10"/>
      <c r="I15" s="20">
        <f>H15-G15</f>
        <v>0</v>
      </c>
      <c r="J15" s="20" t="e">
        <f t="shared" si="6"/>
        <v>#DIV/0!</v>
      </c>
      <c r="K15" s="21"/>
      <c r="L15" s="21"/>
      <c r="M15" s="13"/>
      <c r="N15" s="23"/>
      <c r="O15" s="63"/>
      <c r="P15" s="15">
        <f t="shared" si="2"/>
        <v>0</v>
      </c>
      <c r="Q15" s="11">
        <f t="shared" si="5"/>
        <v>0</v>
      </c>
      <c r="R15" s="11">
        <f t="shared" si="3"/>
        <v>0</v>
      </c>
      <c r="S15" s="16">
        <f t="shared" si="4"/>
        <v>0</v>
      </c>
    </row>
    <row r="16" spans="3:19" ht="15" thickBot="1" x14ac:dyDescent="0.35">
      <c r="C16" s="28" t="s">
        <v>29</v>
      </c>
      <c r="D16" s="17"/>
      <c r="E16" s="61"/>
      <c r="F16" s="19" t="e">
        <f>D16/E16</f>
        <v>#DIV/0!</v>
      </c>
      <c r="G16" s="10"/>
      <c r="H16" s="10"/>
      <c r="I16" s="20">
        <f>H16-G16</f>
        <v>0</v>
      </c>
      <c r="J16" s="20" t="e">
        <f t="shared" si="6"/>
        <v>#DIV/0!</v>
      </c>
      <c r="K16" s="21"/>
      <c r="L16" s="21"/>
      <c r="M16" s="22"/>
      <c r="N16" s="23"/>
      <c r="O16" s="63"/>
      <c r="P16" s="25">
        <f t="shared" si="2"/>
        <v>0</v>
      </c>
      <c r="Q16" s="26">
        <f t="shared" si="5"/>
        <v>0</v>
      </c>
      <c r="R16" s="26">
        <f t="shared" si="3"/>
        <v>0</v>
      </c>
      <c r="S16" s="27">
        <f t="shared" si="4"/>
        <v>0</v>
      </c>
    </row>
    <row r="17" spans="3:19" ht="15" thickBot="1" x14ac:dyDescent="0.35">
      <c r="C17" s="29" t="s">
        <v>18</v>
      </c>
      <c r="D17" s="30"/>
      <c r="E17" s="31"/>
      <c r="F17" s="32" t="e">
        <f>D17/E17</f>
        <v>#DIV/0!</v>
      </c>
      <c r="G17" s="33"/>
      <c r="H17" s="33"/>
      <c r="I17" s="33">
        <f>H17-G17</f>
        <v>0</v>
      </c>
      <c r="J17" s="33" t="e">
        <f>H17/E17</f>
        <v>#DIV/0!</v>
      </c>
      <c r="K17" s="31"/>
      <c r="L17" s="31"/>
      <c r="M17" s="34"/>
      <c r="N17" s="33"/>
      <c r="O17" s="35"/>
      <c r="P17" s="36">
        <f>12*E17</f>
        <v>0</v>
      </c>
      <c r="Q17" s="33">
        <f>(M17-12)*E17</f>
        <v>0</v>
      </c>
      <c r="R17" s="33">
        <f t="shared" si="3"/>
        <v>0</v>
      </c>
      <c r="S17" s="37">
        <f>SUM(P17:R17)</f>
        <v>0</v>
      </c>
    </row>
    <row r="18" spans="3:19" ht="15" thickBot="1" x14ac:dyDescent="0.35">
      <c r="C18" s="38" t="s">
        <v>19</v>
      </c>
      <c r="D18" s="39">
        <f>SUM(D8:D16)</f>
        <v>158</v>
      </c>
      <c r="E18" s="40">
        <f>SUM(E8:E16)</f>
        <v>140</v>
      </c>
      <c r="F18" s="41">
        <f>D18/E18</f>
        <v>1.1285714285714286</v>
      </c>
      <c r="G18" s="42">
        <f>SUM(G8:G16)</f>
        <v>16000</v>
      </c>
      <c r="H18" s="42">
        <f>SUM(H8:H16)</f>
        <v>16000</v>
      </c>
      <c r="I18" s="42">
        <f>SUM(I8:I16)</f>
        <v>0</v>
      </c>
      <c r="J18" s="42">
        <f>H18/E18</f>
        <v>114.28571428571429</v>
      </c>
      <c r="K18" s="43">
        <f>SUM(K8:K17)</f>
        <v>30</v>
      </c>
      <c r="L18" s="43">
        <f>SUM(L8:L17)</f>
        <v>1</v>
      </c>
      <c r="M18" s="44"/>
      <c r="N18" s="42">
        <f>SUM(N8:N16)</f>
        <v>28440</v>
      </c>
      <c r="O18" s="45">
        <f>SUM(O8:O16)</f>
        <v>3000</v>
      </c>
      <c r="P18" s="46">
        <f t="shared" ref="P18:S18" si="8">SUM(P8:P16)</f>
        <v>1680</v>
      </c>
      <c r="Q18" s="42">
        <f t="shared" si="8"/>
        <v>2350</v>
      </c>
      <c r="R18" s="42">
        <f t="shared" si="8"/>
        <v>600</v>
      </c>
      <c r="S18" s="47">
        <f t="shared" si="8"/>
        <v>4630</v>
      </c>
    </row>
    <row r="19" spans="3:19" x14ac:dyDescent="0.3">
      <c r="J19" s="48"/>
      <c r="K19" s="48"/>
      <c r="L19" s="48"/>
      <c r="M19" s="48"/>
      <c r="N19" s="48"/>
      <c r="O19" s="48"/>
    </row>
    <row r="20" spans="3:19" ht="15" thickBot="1" x14ac:dyDescent="0.35">
      <c r="J20" s="48"/>
      <c r="K20" s="48"/>
      <c r="L20" s="48"/>
      <c r="M20" s="48"/>
      <c r="N20" s="48"/>
      <c r="O20" s="48"/>
    </row>
    <row r="21" spans="3:19" ht="15" thickBot="1" x14ac:dyDescent="0.35">
      <c r="C21" s="2" t="s">
        <v>20</v>
      </c>
      <c r="D21" s="3" t="s">
        <v>21</v>
      </c>
      <c r="E21" s="5" t="s">
        <v>22</v>
      </c>
      <c r="K21" s="48"/>
      <c r="L21" s="48"/>
      <c r="M21" s="67" t="s">
        <v>23</v>
      </c>
      <c r="N21" s="68"/>
      <c r="O21" s="48"/>
      <c r="P21" s="67" t="s">
        <v>24</v>
      </c>
      <c r="Q21" s="68"/>
    </row>
    <row r="22" spans="3:19" ht="15" thickBot="1" x14ac:dyDescent="0.35">
      <c r="C22" s="49">
        <f>G18/D18</f>
        <v>101.26582278481013</v>
      </c>
      <c r="D22" s="50">
        <f>J18</f>
        <v>114.28571428571429</v>
      </c>
      <c r="E22" s="51">
        <f>D22/C22</f>
        <v>1.1285714285714286</v>
      </c>
      <c r="K22" s="48"/>
      <c r="L22" s="48"/>
      <c r="M22" s="52" t="s">
        <v>25</v>
      </c>
      <c r="N22" s="53" t="s">
        <v>26</v>
      </c>
      <c r="O22" s="48"/>
      <c r="P22" s="52" t="s">
        <v>25</v>
      </c>
      <c r="Q22" s="53" t="s">
        <v>26</v>
      </c>
    </row>
    <row r="23" spans="3:19" x14ac:dyDescent="0.3">
      <c r="K23" s="48"/>
      <c r="L23" s="48"/>
      <c r="M23" s="54">
        <v>0</v>
      </c>
      <c r="N23" s="55">
        <v>12</v>
      </c>
      <c r="O23" s="48"/>
      <c r="P23" s="54">
        <v>0</v>
      </c>
      <c r="Q23" s="55">
        <v>12</v>
      </c>
    </row>
    <row r="24" spans="3:19" x14ac:dyDescent="0.3">
      <c r="K24" s="48"/>
      <c r="L24" s="48"/>
      <c r="M24" s="56">
        <v>0.6</v>
      </c>
      <c r="N24" s="57">
        <v>14</v>
      </c>
      <c r="O24" s="48"/>
      <c r="P24" s="56">
        <v>0.6</v>
      </c>
      <c r="Q24" s="57">
        <v>14</v>
      </c>
    </row>
    <row r="25" spans="3:19" x14ac:dyDescent="0.3">
      <c r="K25" s="48"/>
      <c r="L25" s="48"/>
      <c r="M25" s="56">
        <v>0.7</v>
      </c>
      <c r="N25" s="57">
        <v>15</v>
      </c>
      <c r="O25" s="48"/>
      <c r="P25" s="56">
        <v>0.7</v>
      </c>
      <c r="Q25" s="57">
        <v>16.5</v>
      </c>
    </row>
    <row r="26" spans="3:19" x14ac:dyDescent="0.3">
      <c r="K26" s="48"/>
      <c r="L26" s="48"/>
      <c r="M26" s="56">
        <v>0.8</v>
      </c>
      <c r="N26" s="57">
        <v>17.5</v>
      </c>
      <c r="O26" s="48"/>
      <c r="P26" s="56">
        <v>0.8</v>
      </c>
      <c r="Q26" s="57">
        <v>19</v>
      </c>
    </row>
    <row r="27" spans="3:19" x14ac:dyDescent="0.3">
      <c r="K27" s="48"/>
      <c r="L27" s="48"/>
      <c r="M27" s="56">
        <v>0.9</v>
      </c>
      <c r="N27" s="57">
        <v>20</v>
      </c>
      <c r="O27" s="48"/>
      <c r="P27" s="56">
        <v>0.9</v>
      </c>
      <c r="Q27" s="57">
        <v>22</v>
      </c>
    </row>
    <row r="28" spans="3:19" x14ac:dyDescent="0.3">
      <c r="K28" s="48"/>
      <c r="L28" s="48"/>
      <c r="M28" s="56">
        <v>1</v>
      </c>
      <c r="N28" s="57">
        <v>25</v>
      </c>
      <c r="O28" s="48"/>
      <c r="P28" s="56">
        <v>1</v>
      </c>
      <c r="Q28" s="57">
        <v>27</v>
      </c>
    </row>
    <row r="29" spans="3:19" x14ac:dyDescent="0.3">
      <c r="K29" s="48"/>
      <c r="L29" s="48"/>
      <c r="M29" s="56">
        <v>1.1000000000000001</v>
      </c>
      <c r="N29" s="57">
        <v>27</v>
      </c>
      <c r="O29" s="48"/>
      <c r="P29" s="56">
        <v>1.1000000000000001</v>
      </c>
      <c r="Q29" s="57">
        <v>29</v>
      </c>
    </row>
    <row r="30" spans="3:19" ht="15" thickBot="1" x14ac:dyDescent="0.35">
      <c r="K30" s="48"/>
      <c r="L30" s="48"/>
      <c r="M30" s="58">
        <v>1.2</v>
      </c>
      <c r="N30" s="59">
        <v>30</v>
      </c>
      <c r="O30" s="48"/>
      <c r="P30" s="58">
        <v>1.2</v>
      </c>
      <c r="Q30" s="59">
        <v>32</v>
      </c>
    </row>
    <row r="31" spans="3:19" x14ac:dyDescent="0.3">
      <c r="K31" s="48"/>
      <c r="L31" s="48"/>
      <c r="M31" s="48"/>
      <c r="N31" s="48"/>
      <c r="O31" s="48"/>
    </row>
    <row r="32" spans="3:19" x14ac:dyDescent="0.3">
      <c r="K32" s="48"/>
      <c r="L32" s="48"/>
      <c r="M32" s="48"/>
      <c r="N32" s="48"/>
      <c r="O32" s="48"/>
    </row>
  </sheetData>
  <mergeCells count="3">
    <mergeCell ref="C6:S6"/>
    <mergeCell ref="M21:N21"/>
    <mergeCell ref="P21:Q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Bkank Copy</vt:lpstr>
      <vt:lpstr>Example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Caden Peters</dc:creator>
  <cp:lastModifiedBy>Caden Peters</cp:lastModifiedBy>
  <dcterms:created xsi:type="dcterms:W3CDTF">2015-06-05T18:17:20Z</dcterms:created>
  <dcterms:modified xsi:type="dcterms:W3CDTF">2026-08-15T03:23:07Z</dcterms:modified>
</cp:coreProperties>
</file>