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aden\OneDrive\Desktop\DBG Training\Pre-Template DN New Branch\3 - Finance\"/>
    </mc:Choice>
  </mc:AlternateContent>
  <xr:revisionPtr revIDLastSave="0" documentId="13_ncr:1_{9FF85321-B919-4DC5-8317-7C05E3040968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Empty" sheetId="1" r:id="rId1"/>
    <sheet name="Example" sheetId="2" r:id="rId2"/>
    <sheet name="Price for Jo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7" i="3" l="1"/>
  <c r="T9" i="3" s="1"/>
  <c r="T11" i="3" s="1"/>
  <c r="T12" i="3" s="1"/>
  <c r="S7" i="3"/>
  <c r="S9" i="3" s="1"/>
  <c r="S11" i="3" s="1"/>
  <c r="S12" i="3" s="1"/>
  <c r="R7" i="3"/>
  <c r="R9" i="3" s="1"/>
  <c r="R11" i="3" s="1"/>
  <c r="R12" i="3" s="1"/>
  <c r="Q7" i="3"/>
  <c r="Q9" i="3" s="1"/>
  <c r="Q11" i="3" s="1"/>
  <c r="Q12" i="3" s="1"/>
  <c r="P7" i="3"/>
  <c r="P9" i="3" s="1"/>
  <c r="P11" i="3" s="1"/>
  <c r="P12" i="3" s="1"/>
  <c r="O7" i="3"/>
  <c r="O9" i="3" s="1"/>
  <c r="O11" i="3" s="1"/>
  <c r="O12" i="3" s="1"/>
  <c r="N7" i="3"/>
  <c r="N9" i="3" s="1"/>
  <c r="N11" i="3" s="1"/>
  <c r="N12" i="3" s="1"/>
  <c r="M7" i="3"/>
  <c r="M9" i="3" s="1"/>
  <c r="M11" i="3" s="1"/>
  <c r="M12" i="3" s="1"/>
  <c r="L7" i="3"/>
  <c r="L9" i="3" s="1"/>
  <c r="L11" i="3" s="1"/>
  <c r="L12" i="3" s="1"/>
  <c r="K7" i="3"/>
  <c r="K9" i="3" s="1"/>
  <c r="K11" i="3" s="1"/>
  <c r="K12" i="3" s="1"/>
  <c r="J7" i="3"/>
  <c r="J9" i="3" s="1"/>
  <c r="J11" i="3" s="1"/>
  <c r="J12" i="3" s="1"/>
  <c r="I7" i="3"/>
  <c r="I9" i="3" s="1"/>
  <c r="I11" i="3" s="1"/>
  <c r="I12" i="3" s="1"/>
  <c r="H7" i="3"/>
  <c r="H9" i="3" s="1"/>
  <c r="H11" i="3" s="1"/>
  <c r="H12" i="3" s="1"/>
  <c r="G7" i="3"/>
  <c r="G9" i="3" s="1"/>
  <c r="G11" i="3" s="1"/>
  <c r="G12" i="3" s="1"/>
  <c r="F7" i="3"/>
  <c r="F9" i="3" s="1"/>
  <c r="F11" i="3" s="1"/>
  <c r="F12" i="3" s="1"/>
  <c r="E7" i="3"/>
  <c r="E9" i="3" s="1"/>
  <c r="E11" i="3" s="1"/>
  <c r="E12" i="3" s="1"/>
  <c r="D7" i="3"/>
  <c r="D9" i="3" s="1"/>
  <c r="D11" i="3" s="1"/>
  <c r="D12" i="3" s="1"/>
  <c r="D8" i="1" l="1"/>
  <c r="D17" i="2" l="1"/>
  <c r="D8" i="2"/>
  <c r="D10" i="2" s="1"/>
  <c r="D19" i="2" s="1"/>
  <c r="D17" i="1"/>
  <c r="D10" i="1"/>
  <c r="D19" i="1" l="1"/>
</calcChain>
</file>

<file path=xl/sharedStrings.xml><?xml version="1.0" encoding="utf-8"?>
<sst xmlns="http://schemas.openxmlformats.org/spreadsheetml/2006/main" count="61" uniqueCount="35">
  <si>
    <t>Price for PROFIT Calculator</t>
  </si>
  <si>
    <t>LAB Hrs / Job</t>
  </si>
  <si>
    <t>COGS / Job</t>
  </si>
  <si>
    <t>LAB Costs</t>
  </si>
  <si>
    <t>LAB Rate</t>
  </si>
  <si>
    <t>CAC</t>
  </si>
  <si>
    <t>VAR Costs</t>
  </si>
  <si>
    <t>FLAT Costs</t>
  </si>
  <si>
    <t>This is the costs of materials to do the job - chemicals, water, gas, truck costs, etc</t>
  </si>
  <si>
    <t>How many hours does the average technician spend on each job</t>
  </si>
  <si>
    <t>What is your average hourly rate for technicians</t>
  </si>
  <si>
    <t>Total costs on Labor</t>
  </si>
  <si>
    <t>Cost of ads / commission / agency per client. (Customer Acquisition Costs)</t>
  </si>
  <si>
    <t>Total costs per job</t>
  </si>
  <si>
    <t>This is the total monthly expenses you have no matter what. Admin employees, garage costs, software, etc.</t>
  </si>
  <si>
    <t>Capacity (Hrs)</t>
  </si>
  <si>
    <t>This is the number of hours you have avaliable each month. You can usually expect aproxomately 140 Hours / Technician</t>
  </si>
  <si>
    <t>Goal Profit Margin</t>
  </si>
  <si>
    <t>This is the percentage of revenue you plan to profit</t>
  </si>
  <si>
    <t>This is the percentage of hours that are actually spent on the job, after no shows, cancels, etc</t>
  </si>
  <si>
    <t>Actual Capacity Filled</t>
  </si>
  <si>
    <t>Projected Jobs Completed</t>
  </si>
  <si>
    <t>Number of jobs projected to be filled</t>
  </si>
  <si>
    <t>Price</t>
  </si>
  <si>
    <t>Target price to make the desired profit margin</t>
  </si>
  <si>
    <t xml:space="preserve">Dekker Business Groups  -  Price for PROFIT Calculator                                                         .              </t>
  </si>
  <si>
    <t>Dekker.biz/price</t>
  </si>
  <si>
    <t>COGS</t>
  </si>
  <si>
    <t>LAB HR</t>
  </si>
  <si>
    <t>Hr Rt</t>
  </si>
  <si>
    <t>nCosts</t>
  </si>
  <si>
    <t>nProf</t>
  </si>
  <si>
    <t>LAB Cost</t>
  </si>
  <si>
    <t>nP / Hr</t>
  </si>
  <si>
    <t>Pet 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</si>
</sst>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44" fontId="0" fillId="2" borderId="7" xfId="1" applyFont="1" applyFill="1" applyBorder="1"/>
    <xf numFmtId="0" fontId="0" fillId="2" borderId="8" xfId="0" applyFill="1" applyBorder="1"/>
    <xf numFmtId="44" fontId="0" fillId="2" borderId="8" xfId="1" applyFont="1" applyFill="1" applyBorder="1"/>
    <xf numFmtId="44" fontId="0" fillId="0" borderId="8" xfId="1" applyFont="1" applyBorder="1"/>
    <xf numFmtId="0" fontId="0" fillId="3" borderId="8" xfId="0" applyFill="1" applyBorder="1"/>
    <xf numFmtId="9" fontId="0" fillId="2" borderId="8" xfId="0" applyNumberFormat="1" applyFill="1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3" borderId="11" xfId="0" applyFill="1" applyBorder="1"/>
    <xf numFmtId="0" fontId="0" fillId="0" borderId="12" xfId="0" applyBorder="1"/>
    <xf numFmtId="44" fontId="0" fillId="4" borderId="9" xfId="1" applyFont="1" applyFill="1" applyBorder="1"/>
    <xf numFmtId="0" fontId="0" fillId="5" borderId="0" xfId="0" applyFill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0" xfId="0" applyFill="1"/>
    <xf numFmtId="44" fontId="0" fillId="2" borderId="0" xfId="1" applyFont="1" applyFill="1"/>
    <xf numFmtId="44" fontId="0" fillId="0" borderId="0" xfId="1" applyFont="1"/>
    <xf numFmtId="4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opLeftCell="A3" workbookViewId="0">
      <selection activeCell="D14" sqref="D14"/>
    </sheetView>
  </sheetViews>
  <sheetFormatPr defaultRowHeight="14.4" x14ac:dyDescent="0.3"/>
  <cols>
    <col min="3" max="3" width="23.109375" customWidth="1"/>
    <col min="4" max="4" width="11" bestFit="1" customWidth="1"/>
    <col min="5" max="5" width="99.33203125" customWidth="1"/>
  </cols>
  <sheetData>
    <row r="1" spans="1:13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" thickBot="1" x14ac:dyDescent="0.3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5" thickBot="1" x14ac:dyDescent="0.35">
      <c r="A4" s="17"/>
      <c r="B4" s="17"/>
      <c r="C4" s="18" t="s">
        <v>25</v>
      </c>
      <c r="D4" s="19"/>
      <c r="E4" s="20"/>
      <c r="F4" s="17"/>
      <c r="G4" s="17"/>
      <c r="H4" s="17"/>
      <c r="I4" s="17"/>
      <c r="J4" s="17"/>
      <c r="K4" s="17"/>
      <c r="L4" s="17"/>
      <c r="M4" s="17"/>
    </row>
    <row r="5" spans="1:13" x14ac:dyDescent="0.3">
      <c r="A5" s="17"/>
      <c r="B5" s="17"/>
      <c r="C5" s="12" t="s">
        <v>2</v>
      </c>
      <c r="D5" s="5">
        <v>20</v>
      </c>
      <c r="E5" s="4" t="s">
        <v>8</v>
      </c>
      <c r="F5" s="17"/>
      <c r="G5" s="17"/>
      <c r="H5" s="17"/>
      <c r="I5" s="17"/>
      <c r="J5" s="17"/>
      <c r="K5" s="17"/>
      <c r="L5" s="17"/>
      <c r="M5" s="17"/>
    </row>
    <row r="6" spans="1:13" x14ac:dyDescent="0.3">
      <c r="A6" s="17"/>
      <c r="B6" s="17"/>
      <c r="C6" s="13" t="s">
        <v>1</v>
      </c>
      <c r="D6" s="6">
        <v>2</v>
      </c>
      <c r="E6" s="1" t="s">
        <v>9</v>
      </c>
      <c r="F6" s="17"/>
      <c r="G6" s="17"/>
      <c r="H6" s="17"/>
      <c r="I6" s="17"/>
      <c r="J6" s="17"/>
      <c r="K6" s="17"/>
      <c r="L6" s="17"/>
      <c r="M6" s="17"/>
    </row>
    <row r="7" spans="1:13" x14ac:dyDescent="0.3">
      <c r="A7" s="17"/>
      <c r="B7" s="17"/>
      <c r="C7" s="13" t="s">
        <v>4</v>
      </c>
      <c r="D7" s="7">
        <v>18</v>
      </c>
      <c r="E7" s="1" t="s">
        <v>10</v>
      </c>
      <c r="F7" s="17"/>
      <c r="G7" s="17"/>
      <c r="H7" s="17"/>
      <c r="I7" s="17"/>
      <c r="J7" s="17"/>
      <c r="K7" s="17"/>
      <c r="L7" s="17"/>
      <c r="M7" s="17"/>
    </row>
    <row r="8" spans="1:13" x14ac:dyDescent="0.3">
      <c r="A8" s="17"/>
      <c r="B8" s="17"/>
      <c r="C8" s="13" t="s">
        <v>3</v>
      </c>
      <c r="D8" s="8">
        <f>D7*D6*14/30</f>
        <v>16.8</v>
      </c>
      <c r="E8" s="1" t="s">
        <v>11</v>
      </c>
      <c r="F8" s="17"/>
      <c r="G8" s="17"/>
      <c r="H8" s="17"/>
      <c r="I8" s="17"/>
      <c r="J8" s="17"/>
      <c r="K8" s="17"/>
      <c r="L8" s="17"/>
      <c r="M8" s="17"/>
    </row>
    <row r="9" spans="1:13" x14ac:dyDescent="0.3">
      <c r="A9" s="17"/>
      <c r="B9" s="17"/>
      <c r="C9" s="13" t="s">
        <v>5</v>
      </c>
      <c r="D9" s="7">
        <v>30</v>
      </c>
      <c r="E9" s="1" t="s">
        <v>12</v>
      </c>
      <c r="F9" s="17"/>
      <c r="G9" s="17"/>
      <c r="H9" s="17"/>
      <c r="I9" s="17"/>
      <c r="J9" s="17"/>
      <c r="K9" s="17"/>
      <c r="L9" s="17"/>
      <c r="M9" s="17"/>
    </row>
    <row r="10" spans="1:13" x14ac:dyDescent="0.3">
      <c r="A10" s="17"/>
      <c r="B10" s="17"/>
      <c r="C10" s="13" t="s">
        <v>6</v>
      </c>
      <c r="D10" s="8">
        <f>SUM(D8:D9,D5)</f>
        <v>66.8</v>
      </c>
      <c r="E10" s="1" t="s">
        <v>13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3">
      <c r="A11" s="17"/>
      <c r="B11" s="17"/>
      <c r="C11" s="13" t="s">
        <v>7</v>
      </c>
      <c r="D11" s="7">
        <v>11450</v>
      </c>
      <c r="E11" s="1" t="s">
        <v>14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3">
      <c r="A12" s="17"/>
      <c r="B12" s="17"/>
      <c r="C12" s="14"/>
      <c r="D12" s="9"/>
      <c r="E12" s="2"/>
      <c r="F12" s="17"/>
      <c r="G12" s="17"/>
      <c r="H12" s="17"/>
      <c r="I12" s="17"/>
      <c r="J12" s="17"/>
      <c r="K12" s="17"/>
      <c r="L12" s="17"/>
      <c r="M12" s="17"/>
    </row>
    <row r="13" spans="1:13" x14ac:dyDescent="0.3">
      <c r="A13" s="17"/>
      <c r="B13" s="17"/>
      <c r="C13" s="13" t="s">
        <v>15</v>
      </c>
      <c r="D13" s="6">
        <v>300</v>
      </c>
      <c r="E13" s="1" t="s">
        <v>16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3">
      <c r="A14" s="17"/>
      <c r="B14" s="17"/>
      <c r="C14" s="13" t="s">
        <v>17</v>
      </c>
      <c r="D14" s="10">
        <v>0.27</v>
      </c>
      <c r="E14" s="1" t="s">
        <v>18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3">
      <c r="A15" s="17"/>
      <c r="B15" s="17"/>
      <c r="C15" s="13" t="s">
        <v>20</v>
      </c>
      <c r="D15" s="10">
        <v>0.95</v>
      </c>
      <c r="E15" s="1" t="s">
        <v>19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3">
      <c r="A16" s="17"/>
      <c r="B16" s="17"/>
      <c r="C16" s="14"/>
      <c r="D16" s="9"/>
      <c r="E16" s="2"/>
      <c r="F16" s="17"/>
      <c r="G16" s="17"/>
      <c r="H16" s="17"/>
      <c r="I16" s="17"/>
      <c r="J16" s="17"/>
      <c r="K16" s="17"/>
      <c r="L16" s="17"/>
      <c r="M16" s="17"/>
    </row>
    <row r="17" spans="1:13" x14ac:dyDescent="0.3">
      <c r="A17" s="17"/>
      <c r="B17" s="17"/>
      <c r="C17" s="13" t="s">
        <v>21</v>
      </c>
      <c r="D17" s="11">
        <f>D13*D15/D6</f>
        <v>142.5</v>
      </c>
      <c r="E17" s="1" t="s">
        <v>22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3">
      <c r="A18" s="17"/>
      <c r="B18" s="17"/>
      <c r="C18" s="14"/>
      <c r="D18" s="9"/>
      <c r="E18" s="2"/>
      <c r="F18" s="17"/>
      <c r="G18" s="17"/>
      <c r="H18" s="17"/>
      <c r="I18" s="17"/>
      <c r="J18" s="17"/>
      <c r="K18" s="17"/>
      <c r="L18" s="17"/>
      <c r="M18" s="17"/>
    </row>
    <row r="19" spans="1:13" ht="15" thickBot="1" x14ac:dyDescent="0.35">
      <c r="A19" s="17"/>
      <c r="B19" s="17"/>
      <c r="C19" s="15" t="s">
        <v>23</v>
      </c>
      <c r="D19" s="16">
        <f>(D11+(D10*D17))/(D17-(D17*D14))</f>
        <v>201.57654409997596</v>
      </c>
      <c r="E19" s="3" t="s">
        <v>24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3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3" x14ac:dyDescent="0.3">
      <c r="A21" s="17"/>
      <c r="B21" s="17"/>
      <c r="C21" s="17"/>
      <c r="D21" s="17"/>
      <c r="E21" s="17" t="s">
        <v>26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3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1:13" x14ac:dyDescent="0.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x14ac:dyDescent="0.3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x14ac:dyDescent="0.3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 x14ac:dyDescent="0.3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x14ac:dyDescent="0.3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x14ac:dyDescent="0.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3" x14ac:dyDescent="0.3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x14ac:dyDescent="0.3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x14ac:dyDescent="0.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x14ac:dyDescent="0.3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 x14ac:dyDescent="0.3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 x14ac:dyDescent="0.3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</sheetData>
  <mergeCells count="1">
    <mergeCell ref="C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5B8F2-6208-476D-B11E-E628D68F8B82}">
  <dimension ref="C3:E19"/>
  <sheetViews>
    <sheetView workbookViewId="0">
      <selection activeCell="C24" sqref="C24"/>
    </sheetView>
  </sheetViews>
  <sheetFormatPr defaultRowHeight="14.4" x14ac:dyDescent="0.3"/>
  <cols>
    <col min="3" max="3" width="23.109375" customWidth="1"/>
    <col min="4" max="4" width="11" bestFit="1" customWidth="1"/>
    <col min="5" max="5" width="99.33203125" customWidth="1"/>
  </cols>
  <sheetData>
    <row r="3" spans="3:5" ht="15" thickBot="1" x14ac:dyDescent="0.35"/>
    <row r="4" spans="3:5" ht="15" thickBot="1" x14ac:dyDescent="0.35">
      <c r="C4" s="18" t="s">
        <v>0</v>
      </c>
      <c r="D4" s="19"/>
      <c r="E4" s="20"/>
    </row>
    <row r="5" spans="3:5" x14ac:dyDescent="0.3">
      <c r="C5" s="12" t="s">
        <v>2</v>
      </c>
      <c r="D5" s="5">
        <v>34</v>
      </c>
      <c r="E5" s="4" t="s">
        <v>8</v>
      </c>
    </row>
    <row r="6" spans="3:5" x14ac:dyDescent="0.3">
      <c r="C6" s="13" t="s">
        <v>1</v>
      </c>
      <c r="D6" s="6">
        <v>2.5</v>
      </c>
      <c r="E6" s="1" t="s">
        <v>9</v>
      </c>
    </row>
    <row r="7" spans="3:5" x14ac:dyDescent="0.3">
      <c r="C7" s="13" t="s">
        <v>4</v>
      </c>
      <c r="D7" s="7">
        <v>20</v>
      </c>
      <c r="E7" s="1" t="s">
        <v>10</v>
      </c>
    </row>
    <row r="8" spans="3:5" x14ac:dyDescent="0.3">
      <c r="C8" s="13" t="s">
        <v>3</v>
      </c>
      <c r="D8" s="8">
        <f>D7*D6</f>
        <v>50</v>
      </c>
      <c r="E8" s="1" t="s">
        <v>11</v>
      </c>
    </row>
    <row r="9" spans="3:5" x14ac:dyDescent="0.3">
      <c r="C9" s="13" t="s">
        <v>5</v>
      </c>
      <c r="D9" s="7">
        <v>44</v>
      </c>
      <c r="E9" s="1" t="s">
        <v>12</v>
      </c>
    </row>
    <row r="10" spans="3:5" x14ac:dyDescent="0.3">
      <c r="C10" s="13" t="s">
        <v>6</v>
      </c>
      <c r="D10" s="8">
        <f>SUM(D8:D9,D5)</f>
        <v>128</v>
      </c>
      <c r="E10" s="1" t="s">
        <v>13</v>
      </c>
    </row>
    <row r="11" spans="3:5" x14ac:dyDescent="0.3">
      <c r="C11" s="13" t="s">
        <v>7</v>
      </c>
      <c r="D11" s="7">
        <v>24500</v>
      </c>
      <c r="E11" s="1" t="s">
        <v>14</v>
      </c>
    </row>
    <row r="12" spans="3:5" x14ac:dyDescent="0.3">
      <c r="C12" s="14"/>
      <c r="D12" s="9"/>
      <c r="E12" s="2"/>
    </row>
    <row r="13" spans="3:5" x14ac:dyDescent="0.3">
      <c r="C13" s="13" t="s">
        <v>15</v>
      </c>
      <c r="D13" s="6">
        <v>960</v>
      </c>
      <c r="E13" s="1" t="s">
        <v>16</v>
      </c>
    </row>
    <row r="14" spans="3:5" x14ac:dyDescent="0.3">
      <c r="C14" s="13" t="s">
        <v>17</v>
      </c>
      <c r="D14" s="10">
        <v>0.25</v>
      </c>
      <c r="E14" s="1" t="s">
        <v>18</v>
      </c>
    </row>
    <row r="15" spans="3:5" x14ac:dyDescent="0.3">
      <c r="C15" s="13" t="s">
        <v>20</v>
      </c>
      <c r="D15" s="10">
        <v>0.8</v>
      </c>
      <c r="E15" s="1" t="s">
        <v>19</v>
      </c>
    </row>
    <row r="16" spans="3:5" x14ac:dyDescent="0.3">
      <c r="C16" s="14"/>
      <c r="D16" s="9"/>
      <c r="E16" s="2"/>
    </row>
    <row r="17" spans="3:5" x14ac:dyDescent="0.3">
      <c r="C17" s="13" t="s">
        <v>21</v>
      </c>
      <c r="D17" s="11">
        <f>D13*D15/D6</f>
        <v>307.2</v>
      </c>
      <c r="E17" s="1" t="s">
        <v>22</v>
      </c>
    </row>
    <row r="18" spans="3:5" x14ac:dyDescent="0.3">
      <c r="C18" s="14"/>
      <c r="D18" s="9"/>
      <c r="E18" s="2"/>
    </row>
    <row r="19" spans="3:5" ht="15" thickBot="1" x14ac:dyDescent="0.35">
      <c r="C19" s="15" t="s">
        <v>23</v>
      </c>
      <c r="D19" s="16">
        <f>-4*D11/3*D170+4*D10/3</f>
        <v>170.66666666666666</v>
      </c>
      <c r="E19" s="3" t="s">
        <v>24</v>
      </c>
    </row>
  </sheetData>
  <mergeCells count="1">
    <mergeCell ref="C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2582D-8146-4C6F-9E93-323261319569}">
  <dimension ref="C3:T12"/>
  <sheetViews>
    <sheetView tabSelected="1" topLeftCell="A2" workbookViewId="0">
      <selection activeCell="E16" sqref="E16"/>
    </sheetView>
  </sheetViews>
  <sheetFormatPr defaultRowHeight="14.4" x14ac:dyDescent="0.3"/>
  <cols>
    <col min="4" max="4" width="9.21875" bestFit="1" customWidth="1"/>
    <col min="9" max="9" width="11.109375" bestFit="1" customWidth="1"/>
    <col min="11" max="11" width="11.33203125" bestFit="1" customWidth="1"/>
    <col min="12" max="12" width="10.109375" bestFit="1" customWidth="1"/>
  </cols>
  <sheetData>
    <row r="3" spans="3:20" x14ac:dyDescent="0.3">
      <c r="D3" t="s">
        <v>34</v>
      </c>
    </row>
    <row r="4" spans="3:20" x14ac:dyDescent="0.3">
      <c r="C4" t="s">
        <v>27</v>
      </c>
      <c r="D4" s="22">
        <v>1</v>
      </c>
      <c r="E4" s="22">
        <v>1</v>
      </c>
      <c r="F4" s="22">
        <v>1</v>
      </c>
      <c r="G4" s="22">
        <v>1</v>
      </c>
      <c r="H4" s="22">
        <v>1</v>
      </c>
      <c r="I4" s="22">
        <v>1</v>
      </c>
      <c r="J4" s="22">
        <v>1</v>
      </c>
      <c r="K4" s="22">
        <v>1</v>
      </c>
      <c r="L4" s="22">
        <v>1</v>
      </c>
      <c r="M4" s="22">
        <v>1</v>
      </c>
      <c r="N4" s="22">
        <v>1</v>
      </c>
      <c r="O4" s="22">
        <v>1</v>
      </c>
      <c r="P4" s="22">
        <v>1</v>
      </c>
      <c r="Q4" s="22">
        <v>1</v>
      </c>
      <c r="R4" s="22">
        <v>1</v>
      </c>
      <c r="S4" s="22">
        <v>1</v>
      </c>
      <c r="T4" s="22">
        <v>1</v>
      </c>
    </row>
    <row r="5" spans="3:20" x14ac:dyDescent="0.3">
      <c r="C5" t="s">
        <v>28</v>
      </c>
      <c r="D5" s="21">
        <v>0.75</v>
      </c>
      <c r="E5" s="21">
        <v>0.75</v>
      </c>
      <c r="F5" s="21">
        <v>0.75</v>
      </c>
      <c r="G5" s="21">
        <v>0.75</v>
      </c>
      <c r="H5" s="21">
        <v>0.75</v>
      </c>
      <c r="I5" s="21">
        <v>0.75</v>
      </c>
      <c r="J5" s="21">
        <v>0.75</v>
      </c>
      <c r="K5" s="21">
        <v>0.75</v>
      </c>
      <c r="L5" s="21">
        <v>0.75</v>
      </c>
      <c r="M5" s="21">
        <v>0.75</v>
      </c>
      <c r="N5" s="21">
        <v>0.75</v>
      </c>
      <c r="O5" s="21">
        <v>0.75</v>
      </c>
      <c r="P5" s="21">
        <v>0.75</v>
      </c>
      <c r="Q5" s="21">
        <v>0.75</v>
      </c>
      <c r="R5" s="21">
        <v>0.75</v>
      </c>
      <c r="S5" s="21">
        <v>0.75</v>
      </c>
      <c r="T5" s="21">
        <v>0.75</v>
      </c>
    </row>
    <row r="6" spans="3:20" x14ac:dyDescent="0.3">
      <c r="C6" t="s">
        <v>29</v>
      </c>
      <c r="D6" s="23">
        <v>20</v>
      </c>
      <c r="E6" s="23">
        <v>20</v>
      </c>
      <c r="F6" s="23">
        <v>20</v>
      </c>
      <c r="G6" s="23">
        <v>20</v>
      </c>
      <c r="H6" s="23">
        <v>20</v>
      </c>
      <c r="I6" s="23">
        <v>20</v>
      </c>
      <c r="J6" s="23">
        <v>20</v>
      </c>
      <c r="K6" s="23">
        <v>20</v>
      </c>
      <c r="L6" s="23">
        <v>20</v>
      </c>
      <c r="M6" s="23">
        <v>20</v>
      </c>
      <c r="N6" s="23">
        <v>20</v>
      </c>
      <c r="O6" s="23">
        <v>20</v>
      </c>
      <c r="P6" s="23">
        <v>20</v>
      </c>
      <c r="Q6" s="23">
        <v>20</v>
      </c>
      <c r="R6" s="23">
        <v>20</v>
      </c>
      <c r="S6" s="23">
        <v>20</v>
      </c>
      <c r="T6" s="23">
        <v>20</v>
      </c>
    </row>
    <row r="7" spans="3:20" x14ac:dyDescent="0.3">
      <c r="C7" t="s">
        <v>32</v>
      </c>
      <c r="D7" s="23">
        <f>D6*D5</f>
        <v>15</v>
      </c>
      <c r="E7" s="23">
        <f t="shared" ref="E7:T7" si="0">E6*E5</f>
        <v>15</v>
      </c>
      <c r="F7" s="23">
        <f t="shared" si="0"/>
        <v>15</v>
      </c>
      <c r="G7" s="23">
        <f t="shared" si="0"/>
        <v>15</v>
      </c>
      <c r="H7" s="23">
        <f t="shared" si="0"/>
        <v>15</v>
      </c>
      <c r="I7" s="23">
        <f t="shared" si="0"/>
        <v>15</v>
      </c>
      <c r="J7" s="23">
        <f t="shared" si="0"/>
        <v>15</v>
      </c>
      <c r="K7" s="23">
        <f t="shared" si="0"/>
        <v>15</v>
      </c>
      <c r="L7" s="23">
        <f t="shared" si="0"/>
        <v>15</v>
      </c>
      <c r="M7" s="23">
        <f t="shared" si="0"/>
        <v>15</v>
      </c>
      <c r="N7" s="23">
        <f t="shared" si="0"/>
        <v>15</v>
      </c>
      <c r="O7" s="23">
        <f t="shared" si="0"/>
        <v>15</v>
      </c>
      <c r="P7" s="23">
        <f t="shared" si="0"/>
        <v>15</v>
      </c>
      <c r="Q7" s="23">
        <f t="shared" si="0"/>
        <v>15</v>
      </c>
      <c r="R7" s="23">
        <f t="shared" si="0"/>
        <v>15</v>
      </c>
      <c r="S7" s="23">
        <f t="shared" si="0"/>
        <v>15</v>
      </c>
      <c r="T7" s="23">
        <f t="shared" si="0"/>
        <v>15</v>
      </c>
    </row>
    <row r="8" spans="3:20" x14ac:dyDescent="0.3">
      <c r="C8" t="s">
        <v>5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</row>
    <row r="9" spans="3:20" x14ac:dyDescent="0.3">
      <c r="C9" t="s">
        <v>30</v>
      </c>
      <c r="D9" s="23">
        <f>SUM(D4,D7,D8)</f>
        <v>16</v>
      </c>
      <c r="E9" s="23">
        <f t="shared" ref="E9:T9" si="1">SUM(E4,E7,E8)</f>
        <v>16</v>
      </c>
      <c r="F9" s="23">
        <f t="shared" si="1"/>
        <v>16</v>
      </c>
      <c r="G9" s="23">
        <f t="shared" si="1"/>
        <v>16</v>
      </c>
      <c r="H9" s="23">
        <f t="shared" si="1"/>
        <v>16</v>
      </c>
      <c r="I9" s="23">
        <f t="shared" si="1"/>
        <v>16</v>
      </c>
      <c r="J9" s="23">
        <f t="shared" si="1"/>
        <v>16</v>
      </c>
      <c r="K9" s="23">
        <f t="shared" si="1"/>
        <v>16</v>
      </c>
      <c r="L9" s="23">
        <f t="shared" si="1"/>
        <v>16</v>
      </c>
      <c r="M9" s="23">
        <f t="shared" si="1"/>
        <v>16</v>
      </c>
      <c r="N9" s="23">
        <f t="shared" si="1"/>
        <v>16</v>
      </c>
      <c r="O9" s="23">
        <f t="shared" si="1"/>
        <v>16</v>
      </c>
      <c r="P9" s="23">
        <f t="shared" si="1"/>
        <v>16</v>
      </c>
      <c r="Q9" s="23">
        <f t="shared" si="1"/>
        <v>16</v>
      </c>
      <c r="R9" s="23">
        <f t="shared" si="1"/>
        <v>16</v>
      </c>
      <c r="S9" s="23">
        <f t="shared" si="1"/>
        <v>16</v>
      </c>
      <c r="T9" s="23">
        <f t="shared" si="1"/>
        <v>16</v>
      </c>
    </row>
    <row r="10" spans="3:20" x14ac:dyDescent="0.3">
      <c r="C10" t="s">
        <v>23</v>
      </c>
      <c r="D10" s="22">
        <v>75</v>
      </c>
      <c r="E10" s="22">
        <v>75</v>
      </c>
      <c r="F10" s="22">
        <v>75</v>
      </c>
      <c r="G10" s="22">
        <v>75</v>
      </c>
      <c r="H10" s="22">
        <v>75</v>
      </c>
      <c r="I10" s="22">
        <v>75</v>
      </c>
      <c r="J10" s="22">
        <v>75</v>
      </c>
      <c r="K10" s="22">
        <v>75</v>
      </c>
      <c r="L10" s="22">
        <v>75</v>
      </c>
      <c r="M10" s="22">
        <v>75</v>
      </c>
      <c r="N10" s="22">
        <v>75</v>
      </c>
      <c r="O10" s="22">
        <v>75</v>
      </c>
      <c r="P10" s="22">
        <v>75</v>
      </c>
      <c r="Q10" s="22">
        <v>75</v>
      </c>
      <c r="R10" s="22">
        <v>75</v>
      </c>
      <c r="S10" s="22">
        <v>75</v>
      </c>
      <c r="T10" s="22">
        <v>75</v>
      </c>
    </row>
    <row r="11" spans="3:20" x14ac:dyDescent="0.3">
      <c r="C11" t="s">
        <v>31</v>
      </c>
      <c r="D11" s="23">
        <f>D10-D9</f>
        <v>59</v>
      </c>
      <c r="E11" s="23">
        <f t="shared" ref="E11:T11" si="2">E10-E9</f>
        <v>59</v>
      </c>
      <c r="F11" s="23">
        <f t="shared" si="2"/>
        <v>59</v>
      </c>
      <c r="G11" s="23">
        <f t="shared" si="2"/>
        <v>59</v>
      </c>
      <c r="H11" s="23">
        <f t="shared" si="2"/>
        <v>59</v>
      </c>
      <c r="I11" s="23">
        <f t="shared" si="2"/>
        <v>59</v>
      </c>
      <c r="J11" s="23">
        <f t="shared" si="2"/>
        <v>59</v>
      </c>
      <c r="K11" s="23">
        <f t="shared" si="2"/>
        <v>59</v>
      </c>
      <c r="L11" s="23">
        <f t="shared" si="2"/>
        <v>59</v>
      </c>
      <c r="M11" s="23">
        <f t="shared" si="2"/>
        <v>59</v>
      </c>
      <c r="N11" s="23">
        <f t="shared" si="2"/>
        <v>59</v>
      </c>
      <c r="O11" s="23">
        <f t="shared" si="2"/>
        <v>59</v>
      </c>
      <c r="P11" s="23">
        <f t="shared" si="2"/>
        <v>59</v>
      </c>
      <c r="Q11" s="23">
        <f t="shared" si="2"/>
        <v>59</v>
      </c>
      <c r="R11" s="23">
        <f t="shared" si="2"/>
        <v>59</v>
      </c>
      <c r="S11" s="23">
        <f t="shared" si="2"/>
        <v>59</v>
      </c>
      <c r="T11" s="23">
        <f t="shared" si="2"/>
        <v>59</v>
      </c>
    </row>
    <row r="12" spans="3:20" x14ac:dyDescent="0.3">
      <c r="C12" t="s">
        <v>33</v>
      </c>
      <c r="D12" s="24">
        <f>D11/D5</f>
        <v>78.666666666666671</v>
      </c>
      <c r="E12" s="24">
        <f t="shared" ref="E12:T12" si="3">E11/E5</f>
        <v>78.666666666666671</v>
      </c>
      <c r="F12" s="24">
        <f t="shared" si="3"/>
        <v>78.666666666666671</v>
      </c>
      <c r="G12" s="24">
        <f t="shared" si="3"/>
        <v>78.666666666666671</v>
      </c>
      <c r="H12" s="24">
        <f t="shared" si="3"/>
        <v>78.666666666666671</v>
      </c>
      <c r="I12" s="24">
        <f t="shared" si="3"/>
        <v>78.666666666666671</v>
      </c>
      <c r="J12" s="24">
        <f t="shared" si="3"/>
        <v>78.666666666666671</v>
      </c>
      <c r="K12" s="24">
        <f t="shared" si="3"/>
        <v>78.666666666666671</v>
      </c>
      <c r="L12" s="24">
        <f t="shared" si="3"/>
        <v>78.666666666666671</v>
      </c>
      <c r="M12" s="24">
        <f t="shared" si="3"/>
        <v>78.666666666666671</v>
      </c>
      <c r="N12" s="24">
        <f t="shared" si="3"/>
        <v>78.666666666666671</v>
      </c>
      <c r="O12" s="24">
        <f t="shared" si="3"/>
        <v>78.666666666666671</v>
      </c>
      <c r="P12" s="24">
        <f t="shared" si="3"/>
        <v>78.666666666666671</v>
      </c>
      <c r="Q12" s="24">
        <f t="shared" si="3"/>
        <v>78.666666666666671</v>
      </c>
      <c r="R12" s="24">
        <f t="shared" si="3"/>
        <v>78.666666666666671</v>
      </c>
      <c r="S12" s="24">
        <f t="shared" si="3"/>
        <v>78.666666666666671</v>
      </c>
      <c r="T12" s="24">
        <f t="shared" si="3"/>
        <v>78.666666666666671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Empty</vt:lpstr>
      <vt:lpstr>Example</vt:lpstr>
      <vt:lpstr>Price for 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 Peters</dc:creator>
  <cp:lastModifiedBy>Caden Peters</cp:lastModifiedBy>
  <dcterms:created xsi:type="dcterms:W3CDTF">2015-06-05T18:17:20Z</dcterms:created>
  <dcterms:modified xsi:type="dcterms:W3CDTF">2026-09-11T03:50:00Z</dcterms:modified>
</cp:coreProperties>
</file>